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0" yWindow="-110" windowWidth="19420" windowHeight="11020"/>
  </bookViews>
  <sheets>
    <sheet name="Page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6" i="1" l="1"/>
  <c r="I218" i="1"/>
  <c r="I174" i="1"/>
  <c r="I152" i="1"/>
  <c r="I130" i="1"/>
  <c r="I108" i="1"/>
  <c r="I87" i="1"/>
  <c r="I65" i="1"/>
  <c r="I43" i="1"/>
  <c r="I21" i="1"/>
  <c r="C227" i="1" l="1"/>
  <c r="AF217" i="1"/>
  <c r="AD217" i="1"/>
  <c r="AC217" i="1"/>
  <c r="AB217" i="1"/>
  <c r="AA217" i="1"/>
  <c r="Y217" i="1"/>
  <c r="W217" i="1"/>
  <c r="U217" i="1"/>
  <c r="R217" i="1"/>
  <c r="P217" i="1"/>
  <c r="N217" i="1"/>
  <c r="L217" i="1"/>
  <c r="AF207" i="1"/>
  <c r="AD207" i="1"/>
  <c r="AC207" i="1"/>
  <c r="AB207" i="1"/>
  <c r="AB218" i="1" s="1"/>
  <c r="AA207" i="1"/>
  <c r="AA218" i="1" s="1"/>
  <c r="Y207" i="1"/>
  <c r="W207" i="1"/>
  <c r="U207" i="1"/>
  <c r="R207" i="1"/>
  <c r="P207" i="1"/>
  <c r="N207" i="1"/>
  <c r="L207" i="1"/>
  <c r="AF195" i="1"/>
  <c r="AD195" i="1"/>
  <c r="AC195" i="1"/>
  <c r="AB195" i="1"/>
  <c r="AA195" i="1"/>
  <c r="Y195" i="1"/>
  <c r="W195" i="1"/>
  <c r="U195" i="1"/>
  <c r="R195" i="1"/>
  <c r="P195" i="1"/>
  <c r="N195" i="1"/>
  <c r="L195" i="1"/>
  <c r="AF184" i="1"/>
  <c r="AD184" i="1"/>
  <c r="AD196" i="1" s="1"/>
  <c r="AC184" i="1"/>
  <c r="AB184" i="1"/>
  <c r="AA184" i="1"/>
  <c r="Y184" i="1"/>
  <c r="W184" i="1"/>
  <c r="U184" i="1"/>
  <c r="R184" i="1"/>
  <c r="P184" i="1"/>
  <c r="N184" i="1"/>
  <c r="L184" i="1"/>
  <c r="AC196" i="1" l="1"/>
  <c r="P218" i="1"/>
  <c r="AF196" i="1"/>
  <c r="AD218" i="1"/>
  <c r="Y196" i="1"/>
  <c r="AA196" i="1"/>
  <c r="R218" i="1"/>
  <c r="U196" i="1"/>
  <c r="Y218" i="1"/>
  <c r="W196" i="1"/>
  <c r="U218" i="1"/>
  <c r="W218" i="1"/>
  <c r="AC218" i="1"/>
  <c r="L218" i="1"/>
  <c r="N218" i="1"/>
  <c r="AF218" i="1"/>
  <c r="AB196" i="1"/>
  <c r="N196" i="1"/>
  <c r="R196" i="1"/>
  <c r="P196" i="1"/>
  <c r="L196" i="1"/>
  <c r="AF173" i="1"/>
  <c r="AD173" i="1"/>
  <c r="AC173" i="1"/>
  <c r="AB173" i="1"/>
  <c r="AA173" i="1"/>
  <c r="Y173" i="1"/>
  <c r="W173" i="1"/>
  <c r="U173" i="1"/>
  <c r="R173" i="1"/>
  <c r="P173" i="1"/>
  <c r="N173" i="1"/>
  <c r="L173" i="1"/>
  <c r="AF163" i="1"/>
  <c r="AD163" i="1"/>
  <c r="AC163" i="1"/>
  <c r="AB163" i="1"/>
  <c r="AB174" i="1" s="1"/>
  <c r="AA163" i="1"/>
  <c r="Y163" i="1"/>
  <c r="W163" i="1"/>
  <c r="U163" i="1"/>
  <c r="R163" i="1"/>
  <c r="P163" i="1"/>
  <c r="N163" i="1"/>
  <c r="L163" i="1"/>
  <c r="AF151" i="1"/>
  <c r="AD151" i="1"/>
  <c r="AC151" i="1"/>
  <c r="AB151" i="1"/>
  <c r="AA151" i="1"/>
  <c r="Y151" i="1"/>
  <c r="W151" i="1"/>
  <c r="U151" i="1"/>
  <c r="R151" i="1"/>
  <c r="P151" i="1"/>
  <c r="N151" i="1"/>
  <c r="L151" i="1"/>
  <c r="AF141" i="1"/>
  <c r="AD141" i="1"/>
  <c r="AD152" i="1" s="1"/>
  <c r="AC141" i="1"/>
  <c r="AB141" i="1"/>
  <c r="AB152" i="1" s="1"/>
  <c r="AA141" i="1"/>
  <c r="Y141" i="1"/>
  <c r="W141" i="1"/>
  <c r="U141" i="1"/>
  <c r="U152" i="1" s="1"/>
  <c r="R141" i="1"/>
  <c r="P141" i="1"/>
  <c r="N141" i="1"/>
  <c r="L141" i="1"/>
  <c r="AF129" i="1"/>
  <c r="AD129" i="1"/>
  <c r="AC129" i="1"/>
  <c r="AB129" i="1"/>
  <c r="AA129" i="1"/>
  <c r="Y129" i="1"/>
  <c r="W129" i="1"/>
  <c r="U129" i="1"/>
  <c r="R129" i="1"/>
  <c r="P129" i="1"/>
  <c r="N129" i="1"/>
  <c r="L129" i="1"/>
  <c r="AF119" i="1"/>
  <c r="AD119" i="1"/>
  <c r="AC119" i="1"/>
  <c r="AB119" i="1"/>
  <c r="AA119" i="1"/>
  <c r="Y119" i="1"/>
  <c r="W119" i="1"/>
  <c r="U119" i="1"/>
  <c r="U130" i="1" s="1"/>
  <c r="R119" i="1"/>
  <c r="P119" i="1"/>
  <c r="N119" i="1"/>
  <c r="L119" i="1"/>
  <c r="AF107" i="1"/>
  <c r="AD107" i="1"/>
  <c r="AC107" i="1"/>
  <c r="AB107" i="1"/>
  <c r="AA107" i="1"/>
  <c r="Y107" i="1"/>
  <c r="W107" i="1"/>
  <c r="U107" i="1"/>
  <c r="AF97" i="1"/>
  <c r="AD97" i="1"/>
  <c r="AC97" i="1"/>
  <c r="AB97" i="1"/>
  <c r="AA97" i="1"/>
  <c r="Y97" i="1"/>
  <c r="W97" i="1"/>
  <c r="U97" i="1"/>
  <c r="R107" i="1"/>
  <c r="P107" i="1"/>
  <c r="N107" i="1"/>
  <c r="L107" i="1"/>
  <c r="R97" i="1"/>
  <c r="P97" i="1"/>
  <c r="N97" i="1"/>
  <c r="L97" i="1"/>
  <c r="U174" i="1" l="1"/>
  <c r="AD130" i="1"/>
  <c r="AA152" i="1"/>
  <c r="Y152" i="1"/>
  <c r="P130" i="1"/>
  <c r="W174" i="1"/>
  <c r="AC174" i="1"/>
  <c r="AA174" i="1"/>
  <c r="W130" i="1"/>
  <c r="Y130" i="1"/>
  <c r="AA130" i="1"/>
  <c r="N152" i="1"/>
  <c r="L130" i="1"/>
  <c r="AC130" i="1"/>
  <c r="R130" i="1"/>
  <c r="AF130" i="1"/>
  <c r="R152" i="1"/>
  <c r="L174" i="1"/>
  <c r="AB130" i="1"/>
  <c r="AC152" i="1"/>
  <c r="AF152" i="1"/>
  <c r="AD174" i="1"/>
  <c r="N130" i="1"/>
  <c r="P152" i="1"/>
  <c r="AF174" i="1"/>
  <c r="L152" i="1"/>
  <c r="P174" i="1"/>
  <c r="U108" i="1"/>
  <c r="W108" i="1"/>
  <c r="Y108" i="1"/>
  <c r="AA108" i="1"/>
  <c r="W152" i="1"/>
  <c r="L108" i="1"/>
  <c r="AB108" i="1"/>
  <c r="N108" i="1"/>
  <c r="N174" i="1"/>
  <c r="AD108" i="1"/>
  <c r="Y174" i="1"/>
  <c r="AC108" i="1"/>
  <c r="P108" i="1"/>
  <c r="R108" i="1"/>
  <c r="AF108" i="1"/>
  <c r="R174" i="1"/>
  <c r="AF86" i="1"/>
  <c r="AD86" i="1"/>
  <c r="AC86" i="1"/>
  <c r="AB86" i="1"/>
  <c r="AA86" i="1"/>
  <c r="Y86" i="1"/>
  <c r="W86" i="1"/>
  <c r="U86" i="1"/>
  <c r="R86" i="1"/>
  <c r="P86" i="1"/>
  <c r="N86" i="1"/>
  <c r="L86" i="1"/>
  <c r="AF76" i="1"/>
  <c r="AD76" i="1"/>
  <c r="AC76" i="1"/>
  <c r="AB76" i="1"/>
  <c r="AA76" i="1"/>
  <c r="Y76" i="1"/>
  <c r="W76" i="1"/>
  <c r="U76" i="1"/>
  <c r="R76" i="1"/>
  <c r="P76" i="1"/>
  <c r="N76" i="1"/>
  <c r="L76" i="1"/>
  <c r="AC87" i="1" l="1"/>
  <c r="AB87" i="1"/>
  <c r="U87" i="1"/>
  <c r="AF87" i="1"/>
  <c r="W87" i="1"/>
  <c r="AA87" i="1"/>
  <c r="AD87" i="1"/>
  <c r="Y87" i="1"/>
  <c r="R87" i="1"/>
  <c r="N87" i="1"/>
  <c r="L87" i="1"/>
  <c r="P87" i="1"/>
  <c r="AF64" i="1"/>
  <c r="AD64" i="1"/>
  <c r="AC64" i="1"/>
  <c r="AB64" i="1"/>
  <c r="AA64" i="1"/>
  <c r="Y64" i="1"/>
  <c r="W64" i="1"/>
  <c r="U64" i="1"/>
  <c r="R64" i="1"/>
  <c r="P64" i="1"/>
  <c r="N64" i="1"/>
  <c r="L64" i="1"/>
  <c r="AF54" i="1"/>
  <c r="AF65" i="1" s="1"/>
  <c r="AD54" i="1"/>
  <c r="AD65" i="1" s="1"/>
  <c r="AC54" i="1"/>
  <c r="AB54" i="1"/>
  <c r="AA54" i="1"/>
  <c r="Y54" i="1"/>
  <c r="W54" i="1"/>
  <c r="U54" i="1"/>
  <c r="R54" i="1"/>
  <c r="P54" i="1"/>
  <c r="N54" i="1"/>
  <c r="L54" i="1"/>
  <c r="AA32" i="1"/>
  <c r="AF42" i="1"/>
  <c r="AD42" i="1"/>
  <c r="AC42" i="1"/>
  <c r="AB42" i="1"/>
  <c r="AA42" i="1"/>
  <c r="Y42" i="1"/>
  <c r="W42" i="1"/>
  <c r="U42" i="1"/>
  <c r="R32" i="1"/>
  <c r="R42" i="1"/>
  <c r="P42" i="1"/>
  <c r="N42" i="1"/>
  <c r="L42" i="1"/>
  <c r="AF32" i="1"/>
  <c r="AD32" i="1"/>
  <c r="AC32" i="1"/>
  <c r="AB32" i="1"/>
  <c r="Y32" i="1"/>
  <c r="Y43" i="1" s="1"/>
  <c r="W32" i="1"/>
  <c r="U32" i="1"/>
  <c r="P32" i="1"/>
  <c r="N32" i="1"/>
  <c r="L32" i="1"/>
  <c r="AF20" i="1"/>
  <c r="AD20" i="1"/>
  <c r="AC20" i="1"/>
  <c r="AB20" i="1"/>
  <c r="AA20" i="1"/>
  <c r="Y20" i="1"/>
  <c r="W20" i="1"/>
  <c r="U20" i="1"/>
  <c r="AF10" i="1"/>
  <c r="AD10" i="1"/>
  <c r="AC10" i="1"/>
  <c r="AB10" i="1"/>
  <c r="W43" i="1" l="1"/>
  <c r="P65" i="1"/>
  <c r="W65" i="1"/>
  <c r="AA65" i="1"/>
  <c r="L65" i="1"/>
  <c r="U43" i="1"/>
  <c r="AC65" i="1"/>
  <c r="N65" i="1"/>
  <c r="R65" i="1"/>
  <c r="AB65" i="1"/>
  <c r="U65" i="1"/>
  <c r="AB21" i="1"/>
  <c r="AC21" i="1"/>
  <c r="AD21" i="1"/>
  <c r="Y65" i="1"/>
  <c r="L43" i="1"/>
  <c r="N43" i="1"/>
  <c r="P43" i="1"/>
  <c r="AF21" i="1"/>
  <c r="AB43" i="1"/>
  <c r="AD43" i="1"/>
  <c r="R43" i="1"/>
  <c r="AC43" i="1"/>
  <c r="AF43" i="1"/>
  <c r="AA43" i="1"/>
  <c r="AA10" i="1"/>
  <c r="AA21" i="1" s="1"/>
  <c r="Y10" i="1"/>
  <c r="Y21" i="1" s="1"/>
  <c r="W10" i="1"/>
  <c r="W21" i="1" s="1"/>
  <c r="U10" i="1"/>
  <c r="U21" i="1" s="1"/>
  <c r="R20" i="1"/>
  <c r="P20" i="1"/>
  <c r="N20" i="1"/>
  <c r="L20" i="1"/>
  <c r="R10" i="1"/>
  <c r="P10" i="1"/>
  <c r="N10" i="1"/>
  <c r="L10" i="1"/>
  <c r="R21" i="1" l="1"/>
  <c r="H226" i="1" s="1"/>
  <c r="H227" i="1" s="1"/>
  <c r="N21" i="1"/>
  <c r="E226" i="1" s="1"/>
  <c r="E227" i="1" s="1"/>
  <c r="P21" i="1"/>
  <c r="F226" i="1" s="1"/>
  <c r="F227" i="1" s="1"/>
  <c r="L21" i="1"/>
</calcChain>
</file>

<file path=xl/sharedStrings.xml><?xml version="1.0" encoding="utf-8"?>
<sst xmlns="http://schemas.openxmlformats.org/spreadsheetml/2006/main" count="819" uniqueCount="235">
  <si>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</si>
  <si>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</si>
  <si>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</si>
  <si>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</si>
  <si>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</si>
  <si>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</si>
  <si>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</si>
  <si>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</si>
  <si>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</si>
  <si>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</si>
  <si>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</si>
  <si>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</si>
  <si>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</si>
  <si>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</si>
  <si>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</si>
  <si>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</si>
  <si>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</si>
  <si>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</si>
  <si>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</si>
  <si>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</si>
  <si>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</si>
  <si>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КАША ПШЕННАЯ МОЛОЧНАЯ СО СЛИВОЧНЫМ МАСЛОМ</t>
  </si>
  <si>
    <t>173</t>
  </si>
  <si>
    <t>2011</t>
  </si>
  <si>
    <t>ЧАЙ С САХАРОМ</t>
  </si>
  <si>
    <t>430</t>
  </si>
  <si>
    <t>2008</t>
  </si>
  <si>
    <t/>
  </si>
  <si>
    <t>Итого за прием пищи:</t>
  </si>
  <si>
    <t>Обед</t>
  </si>
  <si>
    <t>САЛАТ ИЗ БЕЛОКОЧАННОЙ КАПУСТЫ</t>
  </si>
  <si>
    <t>60</t>
  </si>
  <si>
    <t>35</t>
  </si>
  <si>
    <t>СУП ИЗ ОВОЩЕЙ СО СМЕТАНОЙ И КУРОЙ</t>
  </si>
  <si>
    <t>200</t>
  </si>
  <si>
    <t>95</t>
  </si>
  <si>
    <t>МАКАРОННЫЕ ИЗДЕЛИЯ ОТВАРНЫЕ</t>
  </si>
  <si>
    <t>331</t>
  </si>
  <si>
    <t>254</t>
  </si>
  <si>
    <t>СОКИ ОВОЩНЫЕ, ФРУКТОВЫЕ И ЯГОДНЫЕ</t>
  </si>
  <si>
    <t>180</t>
  </si>
  <si>
    <t>442</t>
  </si>
  <si>
    <t>Всего за день:</t>
  </si>
  <si>
    <t>2 день</t>
  </si>
  <si>
    <t>184</t>
  </si>
  <si>
    <t>ОГУРЕЦ СВЕЖИЙ</t>
  </si>
  <si>
    <t>СУП КАРТОФЕЛЬНЫЙ С ГОРОХОМ И С КУРОЙ</t>
  </si>
  <si>
    <t>99</t>
  </si>
  <si>
    <t>402</t>
  </si>
  <si>
    <t>3 день</t>
  </si>
  <si>
    <t>190</t>
  </si>
  <si>
    <t>ЧАЙ С САХАРОМ И ЛИМОНОМ</t>
  </si>
  <si>
    <t>431</t>
  </si>
  <si>
    <t>ПОМИДОР СВЕЖИЙ</t>
  </si>
  <si>
    <t>БОРЩ СИБИРСКИЙ С СВИНИНОЙ И СО СМЕТАНОЙ</t>
  </si>
  <si>
    <t>200/5</t>
  </si>
  <si>
    <t>80</t>
  </si>
  <si>
    <t>КАША РАССЫПЧАТАЯ РИСОВАЯ</t>
  </si>
  <si>
    <t>150</t>
  </si>
  <si>
    <t>4 день</t>
  </si>
  <si>
    <t>РАССОЛЬНИК ЛЕНИНГРАДСКИЙ СО СМЕТАНОЙ (НА СВИНИНЕ)</t>
  </si>
  <si>
    <t>91</t>
  </si>
  <si>
    <t>252</t>
  </si>
  <si>
    <t>ФРУКТЫ</t>
  </si>
  <si>
    <t>5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</si>
  <si>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</si>
  <si>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</si>
  <si>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</si>
  <si>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</si>
  <si>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</si>
  <si>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</si>
  <si>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</si>
  <si>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</si>
  <si>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</si>
  <si>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</si>
  <si>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</si>
  <si>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</si>
  <si>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</si>
  <si>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</si>
  <si>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</si>
  <si>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</si>
  <si>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</si>
  <si>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</si>
  <si>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189</t>
  </si>
  <si>
    <t>2008</t>
  </si>
  <si>
    <t>ЧАЙ С САХАРОМ</t>
  </si>
  <si>
    <t>430</t>
  </si>
  <si>
    <t>15</t>
  </si>
  <si>
    <t>2011</t>
  </si>
  <si>
    <t/>
  </si>
  <si>
    <t>Итого за прием пищи:</t>
  </si>
  <si>
    <t>Обед</t>
  </si>
  <si>
    <t>САЛАТ ИЗ СВЕКЛЫ МАСЛОМ РАСТИТЕЛЬНЫМ</t>
  </si>
  <si>
    <t>60</t>
  </si>
  <si>
    <t>к/к</t>
  </si>
  <si>
    <t>СУП КАРТОФЕЛЬНЫЙ С КУРОЙ И ВЕРМИШЕЛЬЮ</t>
  </si>
  <si>
    <t>200</t>
  </si>
  <si>
    <t>100</t>
  </si>
  <si>
    <t>ЖАРКОЕ ПО-ДОМАШНЕМУ</t>
  </si>
  <si>
    <t>258</t>
  </si>
  <si>
    <t>Всего за день:</t>
  </si>
  <si>
    <t>6 день</t>
  </si>
  <si>
    <t>ПРЯНИКИ</t>
  </si>
  <si>
    <t>ОГУРЕЦ СОЛЕНЫЙ</t>
  </si>
  <si>
    <t>СУП КАРТОФЕЛЬНЫЙ С ФАСОЛЬЮ И КУРОЙ</t>
  </si>
  <si>
    <t>99</t>
  </si>
  <si>
    <t>ПЮРЕ КАРТОФЕЛЬНОЕ С МАСЛОМ СЛИВОЧНЫМ</t>
  </si>
  <si>
    <t>128</t>
  </si>
  <si>
    <t>СОКИ ОВОЩНЫЕ, ФРУКТОВЫЕ И ЯГОДНЫЕ</t>
  </si>
  <si>
    <t>180</t>
  </si>
  <si>
    <t>442</t>
  </si>
  <si>
    <t>7 день</t>
  </si>
  <si>
    <t>184</t>
  </si>
  <si>
    <t>САЛАТ ВИТАМИННЫЙ</t>
  </si>
  <si>
    <t>41</t>
  </si>
  <si>
    <t>ЩИ ИЗ КВАШЕНОЙ КАПУСТЫ СО СМЕТАНОЙ И СВИНИНОЙ</t>
  </si>
  <si>
    <t>85</t>
  </si>
  <si>
    <t>ПЛОВ ИЗ ПТИЦЫ</t>
  </si>
  <si>
    <t>150</t>
  </si>
  <si>
    <t>311</t>
  </si>
  <si>
    <t>8 день</t>
  </si>
  <si>
    <t>СУП МОЛОЧНЫЙ С МАКАРОННЫМИ ИЗДЕЛИЯМИ</t>
  </si>
  <si>
    <t>112</t>
  </si>
  <si>
    <t>ЧАЙ С САХАРОМ И ЛИМОНОМ</t>
  </si>
  <si>
    <t>431</t>
  </si>
  <si>
    <t>СУП РИСОВЫЙ С КУРОЙ</t>
  </si>
  <si>
    <t>ГУЛЯШ ИЗ СВИНИНЫ</t>
  </si>
  <si>
    <t>50/50</t>
  </si>
  <si>
    <t>259</t>
  </si>
  <si>
    <t>МАКАРОННЫЕ ИЗДЕЛИЯ ОТВАРНЫЕ</t>
  </si>
  <si>
    <t>331</t>
  </si>
  <si>
    <t>9 день</t>
  </si>
  <si>
    <t>КАША ГРЕЧНЕВАЯ РАССЫПЧАТАЯ</t>
  </si>
  <si>
    <t>323</t>
  </si>
  <si>
    <t>КОМПОТ ИЗ СУШЕНЫХ ПЛОДОВ</t>
  </si>
  <si>
    <t>402</t>
  </si>
  <si>
    <t>10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</si>
  <si>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</si>
  <si>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</si>
  <si>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</si>
  <si>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</si>
  <si>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</si>
  <si>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</si>
  <si>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</si>
  <si>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</si>
  <si>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</si>
  <si>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</si>
  <si>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</si>
  <si>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</si>
  <si>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</si>
  <si>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</si>
  <si>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</si>
  <si>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</si>
  <si>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</si>
  <si>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</si>
  <si>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2008</t>
  </si>
  <si>
    <t/>
  </si>
  <si>
    <t>Итого за прием пищи:</t>
  </si>
  <si>
    <t>Обед</t>
  </si>
  <si>
    <t>СУП КАРТОФЕЛЬНЫЙ С ГОРОХОМ И С КУРОЙ</t>
  </si>
  <si>
    <t>Всего за день:</t>
  </si>
  <si>
    <t>ИТОГО ПО ПРИМЕРНОМУ МЕНЮ</t>
  </si>
  <si>
    <t>Итого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</si>
  <si>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</si>
  <si>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</si>
  <si>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</si>
  <si>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t>СУММАРНЫЕ ОБЪЕМЫ БЛЮД ПО ПРИЕМАМ ПИЩИ (В ГРАММАХ)</t>
  </si>
  <si>
    <t>Возраст детей</t>
  </si>
  <si>
    <t>7-11 лет</t>
  </si>
  <si>
    <t>70/30</t>
  </si>
  <si>
    <t>ВАФЛИ</t>
  </si>
  <si>
    <t>200/7</t>
  </si>
  <si>
    <t>ТЕФТЕЛИ МЯСНЫЕ С СОУСОМ ТОМАТНЫМ</t>
  </si>
  <si>
    <t>КАКАО С МОЛОКОМ *</t>
  </si>
  <si>
    <t>б/к</t>
  </si>
  <si>
    <t>МОЛОКО 200мл</t>
  </si>
  <si>
    <t>ЧАЙ С САХАРОМ И ЛИМОНОМ *</t>
  </si>
  <si>
    <t>БАТОН ОБОГАЩЕННЫЙ</t>
  </si>
  <si>
    <t>40</t>
  </si>
  <si>
    <t>ХЛЕБ РЖАНО-ПШЕНИЧНЫЙ ОБОГ. МИКРОНУТРИЕНТАМИ</t>
  </si>
  <si>
    <t>ПЛОВ ИЗ ПТИЦЫ *</t>
  </si>
  <si>
    <t>КОМПОТ ИЗ СУШЕНЫХ ПЛОДОВ *</t>
  </si>
  <si>
    <t xml:space="preserve">КАКАО С МОЛОКОМ </t>
  </si>
  <si>
    <t>ЧАЙ С САХАРОМ *</t>
  </si>
  <si>
    <t xml:space="preserve">КОМПОТ ИЗ СУШЕНЫХ ПЛОДОВ </t>
  </si>
  <si>
    <t>ГУЛЯШ ИЗ СВИНИНЫ *</t>
  </si>
  <si>
    <t>БИТОЧКИ МЯСНЫЕ С СОУСОМ ТОМАТНЫМ</t>
  </si>
  <si>
    <t>60/40</t>
  </si>
  <si>
    <t>283</t>
  </si>
  <si>
    <t xml:space="preserve">БУТЕРБРОД С СЫРОМ  </t>
  </si>
  <si>
    <t>40/20</t>
  </si>
  <si>
    <t>ТЕФТЕЛИ МЯСНЫЕ С СОУСОМ ТОМАТНЫМ *</t>
  </si>
  <si>
    <t>250/5</t>
  </si>
  <si>
    <t>БИТОЧКИ МЯСНЫЕ С СОУСОМ ТОМАТНЫМ *</t>
  </si>
  <si>
    <t>БОРЩ СИБИРСКИЙ СО СМЕТАНОЙ И СВИНИНОЙ</t>
  </si>
  <si>
    <t>ЧАЙ С САХАРОМ И ЛИМОНОМ*</t>
  </si>
  <si>
    <t>ЖАРКОЕ ПО-ДОМАШНЕМУ *</t>
  </si>
  <si>
    <t xml:space="preserve">Позиции  "*"  </t>
  </si>
  <si>
    <r>
      <rPr>
        <sz val="10"/>
        <color rgb="FF000000"/>
        <rFont val="Times New Roman"/>
        <family val="1"/>
        <charset val="204"/>
      </rPr>
      <t>завтрак: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</si>
  <si>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один напиток на выбор *</t>
  </si>
  <si>
    <t>обед:</t>
  </si>
  <si>
    <t>одно горячее (второе) блюда на выбор*</t>
  </si>
  <si>
    <t>КАША "ДРУЖБА" С МАСЛОМ СЛИВОЧНЫМ</t>
  </si>
  <si>
    <t>КАША ЯЧНЕВАЯ ВЯЗКАЯ МОЛОЧНАЯ С МАСЛОМ СЛИВОЧНЫМ</t>
  </si>
  <si>
    <t>КАША ПШЕНИЧНАЯ ЖИДКАЯ МОЛОЧНАЯ С МАСЛОМ СЛИВОЧНЫМ</t>
  </si>
  <si>
    <t>САЛАТ ИЗ КВАШЕНОЙ КАПУСТЫ</t>
  </si>
  <si>
    <t>КОМПОТ ИЗ СВЕЖИХ ПЛОДОВ</t>
  </si>
  <si>
    <t>394</t>
  </si>
  <si>
    <t xml:space="preserve">КОФЕЙНЫЙ НАПИТОК </t>
  </si>
  <si>
    <t>229</t>
  </si>
  <si>
    <t>РЫБА  ПРИПУЩЕННАЯ В МОЛОКЕ*</t>
  </si>
  <si>
    <t>ПЕЧЕНЬ ПО-СТРОГАНОВСКИ</t>
  </si>
  <si>
    <t>256</t>
  </si>
  <si>
    <t>БЕФСТРОГАНОВ</t>
  </si>
  <si>
    <t>50/40</t>
  </si>
  <si>
    <t>250</t>
  </si>
  <si>
    <t>БЕФСТРОГАНОВ*</t>
  </si>
  <si>
    <t>МАКАРОННЫЕ ИЗДЕЛИЯ ОТВАРНЫЕ*</t>
  </si>
  <si>
    <t>МЯСО ОТВАРНОЕ</t>
  </si>
  <si>
    <t>МЯСО ОТВАРНОЕ*</t>
  </si>
  <si>
    <t>РЫБА  ПРИПУЩЕННАЯ В МОЛОКЕ</t>
  </si>
  <si>
    <t>ЙОГУРТ ГОСТ 2,5%</t>
  </si>
  <si>
    <t>ПЕЧЕНЬ ПО-СТРОГАНОВСКИ*</t>
  </si>
  <si>
    <t>КАША ГРЕЧНЕВАЯ РАССЫПЧАТАЯ*</t>
  </si>
  <si>
    <t>60/30</t>
  </si>
  <si>
    <r>
      <t xml:space="preserve">КАША ОВСЯНАЯ "ГЕРКУЛЕС" МОЛОЧНАЯ С МАСЛОМ </t>
    </r>
    <r>
      <rPr>
        <sz val="7"/>
        <color rgb="FF000000"/>
        <rFont val="Arial"/>
        <family val="2"/>
        <charset val="204"/>
      </rPr>
      <t>СЛИВОЧНЫМ</t>
    </r>
  </si>
  <si>
    <t>158,6,</t>
  </si>
  <si>
    <t>78,6,</t>
  </si>
  <si>
    <t>КАША МАННАЯ МОЛОЧНАЯ С МАСЛОМ СЛИВОЧНЫМ</t>
  </si>
  <si>
    <t>КАША РИСОВАЯ МОЛОЧНАЯ С МАСЛОМ СЛИВОЧНЫМ</t>
  </si>
  <si>
    <t>СОКИ ОВОЩНЫЕ, ФРУКТОВЫЕ И ЯГОДНЫЕ*</t>
  </si>
  <si>
    <t xml:space="preserve">ЧАЙ С САХАРОМ И ЛИМОНОМ </t>
  </si>
  <si>
    <t>КОМПОТ ИЗ СВЕЖИХ ПЛОДОВ*</t>
  </si>
  <si>
    <t xml:space="preserve">КОМПОТ ИЗ СУШЕНЫХ ПЛОДОВ* </t>
  </si>
  <si>
    <t>ПЕЧЕНЬЕ ОБОГАЩЕННОЕ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</si>
</sst>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5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center" vertical="center" wrapText="1"/>
    </xf>
    <xf numFmtId="39" fontId="9" fillId="10" borderId="9" xfId="0" applyNumberFormat="1" applyFont="1" applyFill="1" applyBorder="1" applyAlignment="1">
      <alignment horizontal="right" vertical="center" wrapText="1"/>
    </xf>
    <xf numFmtId="0" fontId="12" fillId="13" borderId="12" xfId="0" applyFont="1" applyFill="1" applyBorder="1" applyAlignment="1">
      <alignment horizontal="left" vertical="top" wrapText="1"/>
    </xf>
    <xf numFmtId="0" fontId="14" fillId="5" borderId="4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left" vertical="center" wrapText="1"/>
    </xf>
    <xf numFmtId="164" fontId="11" fillId="12" borderId="12" xfId="0" applyNumberFormat="1" applyFont="1" applyFill="1" applyBorder="1" applyAlignment="1">
      <alignment horizontal="right" vertical="center" wrapText="1"/>
    </xf>
    <xf numFmtId="39" fontId="9" fillId="10" borderId="12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left" vertical="top" wrapText="1"/>
    </xf>
    <xf numFmtId="39" fontId="16" fillId="10" borderId="9" xfId="0" applyNumberFormat="1" applyFont="1" applyFill="1" applyBorder="1" applyAlignment="1">
      <alignment horizontal="right" vertical="center" wrapText="1"/>
    </xf>
    <xf numFmtId="39" fontId="17" fillId="10" borderId="9" xfId="0" applyNumberFormat="1" applyFont="1" applyFill="1" applyBorder="1" applyAlignment="1">
      <alignment horizontal="right" vertical="center" wrapText="1"/>
    </xf>
    <xf numFmtId="164" fontId="16" fillId="14" borderId="13" xfId="0" applyNumberFormat="1" applyFont="1" applyFill="1" applyBorder="1" applyAlignment="1">
      <alignment horizontal="right" vertical="center" wrapText="1"/>
    </xf>
    <xf numFmtId="164" fontId="16" fillId="9" borderId="8" xfId="0" applyNumberFormat="1" applyFont="1" applyFill="1" applyBorder="1" applyAlignment="1">
      <alignment horizontal="right" vertical="center" wrapText="1"/>
    </xf>
    <xf numFmtId="39" fontId="9" fillId="10" borderId="17" xfId="0" applyNumberFormat="1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left" vertical="top" wrapText="1"/>
    </xf>
    <xf numFmtId="39" fontId="6" fillId="15" borderId="14" xfId="0" applyNumberFormat="1" applyFont="1" applyFill="1" applyBorder="1" applyAlignment="1">
      <alignment horizontal="right" vertical="center" wrapText="1"/>
    </xf>
    <xf numFmtId="0" fontId="6" fillId="15" borderId="14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39" fontId="18" fillId="15" borderId="14" xfId="0" applyNumberFormat="1" applyFont="1" applyFill="1" applyBorder="1" applyAlignment="1">
      <alignment horizontal="right" vertical="center" wrapText="1"/>
    </xf>
    <xf numFmtId="0" fontId="18" fillId="15" borderId="14" xfId="0" applyFont="1" applyFill="1" applyBorder="1" applyAlignment="1">
      <alignment horizontal="center" vertical="center" wrapText="1"/>
    </xf>
    <xf numFmtId="39" fontId="14" fillId="10" borderId="9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2" fillId="0" borderId="0" xfId="0" applyFont="1"/>
    <xf numFmtId="0" fontId="1" fillId="2" borderId="1" xfId="0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center" vertical="top"/>
    </xf>
    <xf numFmtId="0" fontId="10" fillId="11" borderId="19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6" fillId="15" borderId="21" xfId="0" applyFont="1" applyFill="1" applyBorder="1" applyAlignment="1">
      <alignment horizontal="center" vertical="center" wrapText="1"/>
    </xf>
    <xf numFmtId="39" fontId="6" fillId="10" borderId="9" xfId="0" applyNumberFormat="1" applyFont="1" applyFill="1" applyBorder="1" applyAlignment="1">
      <alignment horizontal="right" vertical="center" wrapText="1"/>
    </xf>
    <xf numFmtId="39" fontId="9" fillId="10" borderId="9" xfId="0" applyNumberFormat="1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6" fillId="15" borderId="14" xfId="0" applyFont="1" applyFill="1" applyBorder="1" applyAlignment="1">
      <alignment horizontal="center" vertical="center" wrapText="1"/>
    </xf>
    <xf numFmtId="0" fontId="18" fillId="15" borderId="14" xfId="0" applyFont="1" applyFill="1" applyBorder="1" applyAlignment="1">
      <alignment horizontal="center" vertical="center" wrapText="1"/>
    </xf>
    <xf numFmtId="39" fontId="18" fillId="15" borderId="14" xfId="0" applyNumberFormat="1" applyFont="1" applyFill="1" applyBorder="1" applyAlignment="1">
      <alignment horizontal="right" vertical="center" wrapText="1"/>
    </xf>
    <xf numFmtId="39" fontId="6" fillId="15" borderId="14" xfId="0" applyNumberFormat="1" applyFont="1" applyFill="1" applyBorder="1" applyAlignment="1">
      <alignment horizontal="right" vertical="center" wrapText="1"/>
    </xf>
    <xf numFmtId="39" fontId="9" fillId="10" borderId="9" xfId="0" applyNumberFormat="1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6" fillId="15" borderId="14" xfId="0" applyFont="1" applyFill="1" applyBorder="1" applyAlignment="1">
      <alignment horizontal="center" vertical="center" wrapText="1"/>
    </xf>
    <xf numFmtId="39" fontId="6" fillId="15" borderId="14" xfId="0" applyNumberFormat="1" applyFont="1" applyFill="1" applyBorder="1" applyAlignment="1">
      <alignment horizontal="right" vertical="center" wrapText="1"/>
    </xf>
    <xf numFmtId="0" fontId="6" fillId="15" borderId="14" xfId="0" applyFont="1" applyFill="1" applyBorder="1" applyAlignment="1">
      <alignment horizontal="center" vertical="center" wrapText="1"/>
    </xf>
    <xf numFmtId="39" fontId="6" fillId="15" borderId="14" xfId="0" applyNumberFormat="1" applyFont="1" applyFill="1" applyBorder="1" applyAlignment="1">
      <alignment horizontal="right" vertical="center" wrapText="1"/>
    </xf>
    <xf numFmtId="0" fontId="14" fillId="7" borderId="17" xfId="0" applyFont="1" applyFill="1" applyBorder="1" applyAlignment="1">
      <alignment horizontal="left" vertical="center" wrapText="1"/>
    </xf>
    <xf numFmtId="0" fontId="14" fillId="7" borderId="20" xfId="0" applyFont="1" applyFill="1" applyBorder="1" applyAlignment="1">
      <alignment horizontal="left" vertical="center" wrapText="1"/>
    </xf>
    <xf numFmtId="0" fontId="14" fillId="7" borderId="19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64" fontId="8" fillId="9" borderId="8" xfId="0" applyNumberFormat="1" applyFont="1" applyFill="1" applyBorder="1" applyAlignment="1">
      <alignment horizontal="right" vertical="center" wrapText="1"/>
    </xf>
    <xf numFmtId="39" fontId="9" fillId="10" borderId="9" xfId="0" applyNumberFormat="1" applyFont="1" applyFill="1" applyBorder="1" applyAlignment="1">
      <alignment horizontal="right" vertical="center" wrapText="1"/>
    </xf>
    <xf numFmtId="0" fontId="4" fillId="15" borderId="14" xfId="0" applyFont="1" applyFill="1" applyBorder="1" applyAlignment="1">
      <alignment horizontal="left" vertical="center" wrapText="1"/>
    </xf>
    <xf numFmtId="0" fontId="6" fillId="15" borderId="14" xfId="0" applyFont="1" applyFill="1" applyBorder="1" applyAlignment="1">
      <alignment horizontal="center" vertical="center" wrapText="1"/>
    </xf>
    <xf numFmtId="164" fontId="6" fillId="15" borderId="14" xfId="0" applyNumberFormat="1" applyFont="1" applyFill="1" applyBorder="1" applyAlignment="1">
      <alignment horizontal="right" vertical="center" wrapText="1"/>
    </xf>
    <xf numFmtId="39" fontId="6" fillId="15" borderId="14" xfId="0" applyNumberFormat="1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11" fillId="12" borderId="11" xfId="0" applyNumberFormat="1" applyFont="1" applyFill="1" applyBorder="1" applyAlignment="1">
      <alignment horizontal="right" vertical="center" wrapText="1"/>
    </xf>
    <xf numFmtId="0" fontId="5" fillId="6" borderId="5" xfId="0" applyFont="1" applyFill="1" applyBorder="1" applyAlignment="1">
      <alignment horizontal="center" vertical="top" wrapText="1"/>
    </xf>
    <xf numFmtId="0" fontId="5" fillId="6" borderId="18" xfId="0" applyFont="1" applyFill="1" applyBorder="1" applyAlignment="1">
      <alignment horizontal="center" vertical="top" wrapText="1"/>
    </xf>
    <xf numFmtId="0" fontId="6" fillId="7" borderId="17" xfId="0" applyFont="1" applyFill="1" applyBorder="1" applyAlignment="1">
      <alignment horizontal="left" vertical="center" wrapText="1"/>
    </xf>
    <xf numFmtId="0" fontId="6" fillId="7" borderId="20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14" fillId="15" borderId="17" xfId="0" applyFont="1" applyFill="1" applyBorder="1" applyAlignment="1">
      <alignment horizontal="left" vertical="center" wrapText="1"/>
    </xf>
    <xf numFmtId="0" fontId="14" fillId="15" borderId="20" xfId="0" applyFont="1" applyFill="1" applyBorder="1" applyAlignment="1">
      <alignment horizontal="left" vertical="center" wrapText="1"/>
    </xf>
    <xf numFmtId="0" fontId="14" fillId="15" borderId="19" xfId="0" applyFont="1" applyFill="1" applyBorder="1" applyAlignment="1">
      <alignment horizontal="left" vertical="center" wrapText="1"/>
    </xf>
    <xf numFmtId="0" fontId="18" fillId="15" borderId="14" xfId="0" applyFont="1" applyFill="1" applyBorder="1" applyAlignment="1">
      <alignment horizontal="center" vertical="center" wrapText="1"/>
    </xf>
    <xf numFmtId="164" fontId="18" fillId="15" borderId="14" xfId="0" applyNumberFormat="1" applyFont="1" applyFill="1" applyBorder="1" applyAlignment="1">
      <alignment horizontal="right" vertical="center" wrapText="1"/>
    </xf>
    <xf numFmtId="39" fontId="18" fillId="15" borderId="14" xfId="0" applyNumberFormat="1" applyFont="1" applyFill="1" applyBorder="1" applyAlignment="1">
      <alignment horizontal="right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18" fillId="7" borderId="17" xfId="0" applyFont="1" applyFill="1" applyBorder="1" applyAlignment="1">
      <alignment horizontal="left" vertical="center" wrapText="1"/>
    </xf>
    <xf numFmtId="0" fontId="18" fillId="7" borderId="20" xfId="0" applyFont="1" applyFill="1" applyBorder="1" applyAlignment="1">
      <alignment horizontal="left" vertical="center" wrapText="1"/>
    </xf>
    <xf numFmtId="0" fontId="18" fillId="7" borderId="19" xfId="0" applyFont="1" applyFill="1" applyBorder="1" applyAlignment="1">
      <alignment horizontal="left" vertical="center" wrapText="1"/>
    </xf>
    <xf numFmtId="0" fontId="6" fillId="15" borderId="14" xfId="0" applyFont="1" applyFill="1" applyBorder="1" applyAlignment="1">
      <alignment horizontal="left" vertical="center" wrapText="1"/>
    </xf>
    <xf numFmtId="0" fontId="18" fillId="15" borderId="17" xfId="0" applyFont="1" applyFill="1" applyBorder="1" applyAlignment="1">
      <alignment horizontal="left" vertical="center" wrapText="1"/>
    </xf>
    <xf numFmtId="0" fontId="18" fillId="15" borderId="20" xfId="0" applyFont="1" applyFill="1" applyBorder="1" applyAlignment="1">
      <alignment horizontal="left" vertical="center" wrapText="1"/>
    </xf>
    <xf numFmtId="0" fontId="18" fillId="15" borderId="19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left" vertical="center" wrapText="1"/>
    </xf>
    <xf numFmtId="0" fontId="6" fillId="15" borderId="20" xfId="0" applyFont="1" applyFill="1" applyBorder="1" applyAlignment="1">
      <alignment horizontal="left" vertical="center" wrapText="1"/>
    </xf>
    <xf numFmtId="0" fontId="6" fillId="15" borderId="19" xfId="0" applyFont="1" applyFill="1" applyBorder="1" applyAlignment="1">
      <alignment horizontal="left" vertical="center" wrapText="1"/>
    </xf>
    <xf numFmtId="39" fontId="14" fillId="10" borderId="9" xfId="0" applyNumberFormat="1" applyFont="1" applyFill="1" applyBorder="1" applyAlignment="1">
      <alignment horizontal="right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 wrapText="1"/>
    </xf>
    <xf numFmtId="164" fontId="6" fillId="15" borderId="17" xfId="0" applyNumberFormat="1" applyFont="1" applyFill="1" applyBorder="1" applyAlignment="1">
      <alignment horizontal="right" vertical="center" wrapText="1"/>
    </xf>
    <xf numFmtId="164" fontId="6" fillId="15" borderId="19" xfId="0" applyNumberFormat="1" applyFont="1" applyFill="1" applyBorder="1" applyAlignment="1">
      <alignment horizontal="right" vertical="center" wrapText="1"/>
    </xf>
    <xf numFmtId="164" fontId="6" fillId="15" borderId="20" xfId="0" applyNumberFormat="1" applyFont="1" applyFill="1" applyBorder="1" applyAlignment="1">
      <alignment horizontal="right" vertical="center" wrapText="1"/>
    </xf>
    <xf numFmtId="39" fontId="6" fillId="15" borderId="17" xfId="0" applyNumberFormat="1" applyFont="1" applyFill="1" applyBorder="1" applyAlignment="1">
      <alignment horizontal="right" vertical="center" wrapText="1"/>
    </xf>
    <xf numFmtId="39" fontId="6" fillId="15" borderId="19" xfId="0" applyNumberFormat="1" applyFont="1" applyFill="1" applyBorder="1" applyAlignment="1">
      <alignment horizontal="right" vertical="center" wrapText="1"/>
    </xf>
    <xf numFmtId="164" fontId="8" fillId="9" borderId="17" xfId="0" applyNumberFormat="1" applyFont="1" applyFill="1" applyBorder="1" applyAlignment="1">
      <alignment horizontal="right" vertical="center" wrapText="1"/>
    </xf>
    <xf numFmtId="164" fontId="8" fillId="9" borderId="19" xfId="0" applyNumberFormat="1" applyFont="1" applyFill="1" applyBorder="1" applyAlignment="1">
      <alignment horizontal="right" vertical="center" wrapText="1"/>
    </xf>
    <xf numFmtId="164" fontId="8" fillId="9" borderId="20" xfId="0" applyNumberFormat="1" applyFont="1" applyFill="1" applyBorder="1" applyAlignment="1">
      <alignment horizontal="right" vertical="center" wrapText="1"/>
    </xf>
    <xf numFmtId="39" fontId="9" fillId="10" borderId="17" xfId="0" applyNumberFormat="1" applyFont="1" applyFill="1" applyBorder="1" applyAlignment="1">
      <alignment horizontal="right" vertical="center" wrapText="1"/>
    </xf>
    <xf numFmtId="39" fontId="9" fillId="10" borderId="19" xfId="0" applyNumberFormat="1" applyFont="1" applyFill="1" applyBorder="1" applyAlignment="1">
      <alignment horizontal="right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10" fillId="11" borderId="23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left" vertical="center" wrapText="1"/>
    </xf>
    <xf numFmtId="0" fontId="10" fillId="11" borderId="24" xfId="0" applyFont="1" applyFill="1" applyBorder="1" applyAlignment="1">
      <alignment horizontal="left" vertical="center" wrapText="1"/>
    </xf>
    <xf numFmtId="0" fontId="10" fillId="11" borderId="19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 wrapText="1"/>
    </xf>
    <xf numFmtId="164" fontId="16" fillId="14" borderId="13" xfId="0" applyNumberFormat="1" applyFont="1" applyFill="1" applyBorder="1" applyAlignment="1">
      <alignment horizontal="right" vertical="center" wrapText="1"/>
    </xf>
    <xf numFmtId="39" fontId="16" fillId="10" borderId="9" xfId="0" applyNumberFormat="1" applyFont="1" applyFill="1" applyBorder="1" applyAlignment="1">
      <alignment horizontal="right" vertical="center" wrapText="1"/>
    </xf>
    <xf numFmtId="39" fontId="17" fillId="10" borderId="9" xfId="0" applyNumberFormat="1" applyFont="1" applyFill="1" applyBorder="1" applyAlignment="1">
      <alignment horizontal="right" vertical="center" wrapText="1"/>
    </xf>
    <xf numFmtId="164" fontId="16" fillId="9" borderId="8" xfId="0" applyNumberFormat="1" applyFont="1" applyFill="1" applyBorder="1" applyAlignment="1">
      <alignment horizontal="right" vertical="center" wrapText="1"/>
    </xf>
    <xf numFmtId="0" fontId="13" fillId="15" borderId="14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8" borderId="20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left" vertical="center" wrapText="1"/>
    </xf>
    <xf numFmtId="0" fontId="10" fillId="11" borderId="25" xfId="0" applyFont="1" applyFill="1" applyBorder="1" applyAlignment="1">
      <alignment horizontal="left" vertical="center" wrapText="1"/>
    </xf>
    <xf numFmtId="0" fontId="10" fillId="11" borderId="23" xfId="0" applyFont="1" applyFill="1" applyBorder="1" applyAlignment="1">
      <alignment horizontal="left" vertical="center" wrapText="1"/>
    </xf>
    <xf numFmtId="0" fontId="21" fillId="16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1"/>
  <sheetViews>
    <sheetView tabSelected="1" workbookViewId="0">
      <selection sqref="A1:AH1"/>
    </sheetView>
  </sheetViews>
  <sheetFormatPr defaultRowHeight="10" x14ac:dyDescent="0.2"/>
  <cols>
    <col min="1" max="1" width="28.33203125" customWidth="1"/>
    <col min="2" max="3" width="7.77734375" customWidth="1"/>
    <col min="4" max="4" width="1" hidden="1" customWidth="1"/>
    <col min="5" max="5" width="8.109375" customWidth="1"/>
    <col min="6" max="6" width="1.44140625" customWidth="1"/>
    <col min="7" max="7" width="6.109375" customWidth="1"/>
    <col min="8" max="8" width="6.33203125" customWidth="1"/>
    <col min="9" max="9" width="1.6640625" customWidth="1"/>
    <col min="10" max="10" width="7.109375" customWidth="1"/>
    <col min="11" max="11" width="0" hidden="1" customWidth="1"/>
    <col min="12" max="12" width="2.44140625" customWidth="1"/>
    <col min="13" max="13" width="4.6640625" customWidth="1"/>
    <col min="14" max="14" width="2.6640625" customWidth="1"/>
    <col min="15" max="15" width="5" customWidth="1"/>
    <col min="16" max="16" width="3" customWidth="1"/>
    <col min="17" max="17" width="5.109375" customWidth="1"/>
    <col min="18" max="18" width="1.77734375" customWidth="1"/>
    <col min="19" max="19" width="6.77734375" customWidth="1"/>
    <col min="20" max="20" width="0.6640625" customWidth="1"/>
    <col min="21" max="21" width="6.6640625" customWidth="1"/>
    <col min="22" max="22" width="1" customWidth="1"/>
    <col min="23" max="23" width="6.44140625" customWidth="1"/>
    <col min="24" max="24" width="1.33203125" customWidth="1"/>
    <col min="25" max="25" width="5.6640625" customWidth="1"/>
    <col min="26" max="26" width="1.6640625" customWidth="1"/>
    <col min="27" max="27" width="6.44140625" customWidth="1"/>
    <col min="28" max="28" width="8.77734375" customWidth="1"/>
    <col min="29" max="29" width="8.33203125" customWidth="1"/>
    <col min="30" max="30" width="1.77734375" customWidth="1"/>
    <col min="31" max="31" width="7" customWidth="1"/>
    <col min="32" max="32" width="7.77734375" customWidth="1"/>
    <col min="33" max="33" width="8.6640625" customWidth="1"/>
    <col min="34" max="34" width="9.44140625" customWidth="1"/>
  </cols>
  <sheetData>
    <row r="1" spans="1:34" ht="27.4" customHeight="1" x14ac:dyDescent="0.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</row>
    <row r="2" spans="1:34" ht="13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6" t="s">
        <v>2</v>
      </c>
      <c r="J2" s="86"/>
      <c r="K2" s="86"/>
      <c r="L2" s="86" t="s">
        <v>3</v>
      </c>
      <c r="M2" s="86"/>
      <c r="N2" s="86"/>
      <c r="O2" s="86"/>
      <c r="P2" s="86"/>
      <c r="Q2" s="86"/>
      <c r="R2" s="106" t="s">
        <v>4</v>
      </c>
      <c r="S2" s="106"/>
      <c r="T2" s="106"/>
      <c r="U2" s="86" t="s">
        <v>5</v>
      </c>
      <c r="V2" s="86"/>
      <c r="W2" s="86"/>
      <c r="X2" s="86"/>
      <c r="Y2" s="86"/>
      <c r="Z2" s="86"/>
      <c r="AA2" s="86"/>
      <c r="AB2" s="86" t="s">
        <v>6</v>
      </c>
      <c r="AC2" s="86"/>
      <c r="AD2" s="86"/>
      <c r="AE2" s="86"/>
      <c r="AF2" s="86"/>
      <c r="AG2" s="107" t="s">
        <v>7</v>
      </c>
      <c r="AH2" s="107" t="s">
        <v>8</v>
      </c>
    </row>
    <row r="3" spans="1:34" ht="25.75" customHeight="1" x14ac:dyDescent="0.2">
      <c r="A3" s="87"/>
      <c r="B3" s="87"/>
      <c r="C3" s="87"/>
      <c r="D3" s="87"/>
      <c r="E3" s="87"/>
      <c r="F3" s="87"/>
      <c r="G3" s="87"/>
      <c r="H3" s="87"/>
      <c r="I3" s="86"/>
      <c r="J3" s="86"/>
      <c r="K3" s="86"/>
      <c r="L3" s="88" t="s">
        <v>9</v>
      </c>
      <c r="M3" s="88"/>
      <c r="N3" s="88" t="s">
        <v>10</v>
      </c>
      <c r="O3" s="88"/>
      <c r="P3" s="88" t="s">
        <v>11</v>
      </c>
      <c r="Q3" s="88"/>
      <c r="R3" s="106"/>
      <c r="S3" s="106"/>
      <c r="T3" s="106"/>
      <c r="U3" s="88" t="s">
        <v>12</v>
      </c>
      <c r="V3" s="88"/>
      <c r="W3" s="88" t="s">
        <v>13</v>
      </c>
      <c r="X3" s="88"/>
      <c r="Y3" s="88" t="s">
        <v>14</v>
      </c>
      <c r="Z3" s="88"/>
      <c r="AA3" s="7" t="s">
        <v>15</v>
      </c>
      <c r="AB3" s="7" t="s">
        <v>16</v>
      </c>
      <c r="AC3" s="7" t="s">
        <v>17</v>
      </c>
      <c r="AD3" s="88" t="s">
        <v>18</v>
      </c>
      <c r="AE3" s="88"/>
      <c r="AF3" s="7" t="s">
        <v>19</v>
      </c>
      <c r="AG3" s="107"/>
      <c r="AH3" s="107"/>
    </row>
    <row r="4" spans="1:34" ht="14.15" customHeight="1" x14ac:dyDescent="0.2">
      <c r="A4" s="59" t="s">
        <v>20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</row>
    <row r="5" spans="1:34" ht="11.9" customHeight="1" x14ac:dyDescent="0.2">
      <c r="A5" s="61" t="s">
        <v>21</v>
      </c>
      <c r="B5" s="62"/>
      <c r="C5" s="62"/>
      <c r="D5" s="62"/>
      <c r="E5" s="62"/>
      <c r="F5" s="62"/>
      <c r="G5" s="62"/>
      <c r="H5" s="63"/>
      <c r="I5" s="108" t="s">
        <v>192</v>
      </c>
      <c r="J5" s="50"/>
      <c r="K5" s="50"/>
      <c r="L5" s="51">
        <v>7.5</v>
      </c>
      <c r="M5" s="51"/>
      <c r="N5" s="51">
        <v>8.3699999999999992</v>
      </c>
      <c r="O5" s="51"/>
      <c r="P5" s="51">
        <v>39.75</v>
      </c>
      <c r="Q5" s="51"/>
      <c r="R5" s="51">
        <v>265.37</v>
      </c>
      <c r="S5" s="51"/>
      <c r="T5" s="51"/>
      <c r="U5" s="52">
        <v>0.1</v>
      </c>
      <c r="V5" s="52"/>
      <c r="W5" s="52">
        <v>0.4</v>
      </c>
      <c r="X5" s="52"/>
      <c r="Y5" s="52">
        <v>0</v>
      </c>
      <c r="Z5" s="52"/>
      <c r="AA5" s="5">
        <v>1</v>
      </c>
      <c r="AB5" s="5">
        <v>83.7</v>
      </c>
      <c r="AC5" s="5">
        <v>35</v>
      </c>
      <c r="AD5" s="52">
        <v>127.1</v>
      </c>
      <c r="AE5" s="52"/>
      <c r="AF5" s="5">
        <v>1.1000000000000001</v>
      </c>
      <c r="AG5" s="4" t="s">
        <v>22</v>
      </c>
      <c r="AH5" s="4" t="s">
        <v>23</v>
      </c>
    </row>
    <row r="6" spans="1:34" ht="11.9" customHeight="1" x14ac:dyDescent="0.2">
      <c r="A6" s="78" t="s">
        <v>189</v>
      </c>
      <c r="B6" s="79"/>
      <c r="C6" s="79"/>
      <c r="D6" s="79"/>
      <c r="E6" s="79"/>
      <c r="F6" s="79"/>
      <c r="G6" s="79"/>
      <c r="H6" s="80"/>
      <c r="I6" s="108" t="s">
        <v>190</v>
      </c>
      <c r="J6" s="50"/>
      <c r="K6" s="50"/>
      <c r="L6" s="51">
        <v>8.1999999999999993</v>
      </c>
      <c r="M6" s="51"/>
      <c r="N6" s="51">
        <v>5.6</v>
      </c>
      <c r="O6" s="51"/>
      <c r="P6" s="51">
        <v>19</v>
      </c>
      <c r="Q6" s="51"/>
      <c r="R6" s="51">
        <v>164</v>
      </c>
      <c r="S6" s="51"/>
      <c r="T6" s="51"/>
      <c r="U6" s="52">
        <v>0</v>
      </c>
      <c r="V6" s="52"/>
      <c r="W6" s="52">
        <v>0.6</v>
      </c>
      <c r="X6" s="52"/>
      <c r="Y6" s="52">
        <v>0.1</v>
      </c>
      <c r="Z6" s="52"/>
      <c r="AA6" s="5">
        <v>0.1</v>
      </c>
      <c r="AB6" s="5">
        <v>196</v>
      </c>
      <c r="AC6" s="5">
        <v>10</v>
      </c>
      <c r="AD6" s="52">
        <v>116</v>
      </c>
      <c r="AE6" s="52"/>
      <c r="AF6" s="5">
        <v>0.1</v>
      </c>
      <c r="AG6" s="4" t="s">
        <v>87</v>
      </c>
      <c r="AH6" s="4" t="s">
        <v>23</v>
      </c>
    </row>
    <row r="7" spans="1:34" ht="11.9" customHeight="1" x14ac:dyDescent="0.2">
      <c r="A7" s="61" t="s">
        <v>24</v>
      </c>
      <c r="B7" s="62"/>
      <c r="C7" s="62"/>
      <c r="D7" s="62"/>
      <c r="E7" s="62"/>
      <c r="F7" s="62"/>
      <c r="G7" s="62"/>
      <c r="H7" s="63"/>
      <c r="I7" s="108">
        <v>200</v>
      </c>
      <c r="J7" s="50"/>
      <c r="K7" s="50"/>
      <c r="L7" s="51">
        <v>0.2</v>
      </c>
      <c r="M7" s="51"/>
      <c r="N7" s="51">
        <v>0</v>
      </c>
      <c r="O7" s="51"/>
      <c r="P7" s="51">
        <v>10.1</v>
      </c>
      <c r="Q7" s="51"/>
      <c r="R7" s="51">
        <v>40.799999999999997</v>
      </c>
      <c r="S7" s="51"/>
      <c r="T7" s="51"/>
      <c r="U7" s="52">
        <v>0</v>
      </c>
      <c r="V7" s="52"/>
      <c r="W7" s="52">
        <v>0</v>
      </c>
      <c r="X7" s="52"/>
      <c r="Y7" s="52">
        <v>0</v>
      </c>
      <c r="Z7" s="52"/>
      <c r="AA7" s="5">
        <v>0</v>
      </c>
      <c r="AB7" s="5">
        <v>11.6</v>
      </c>
      <c r="AC7" s="5">
        <v>5.2</v>
      </c>
      <c r="AD7" s="52">
        <v>6.7</v>
      </c>
      <c r="AE7" s="52"/>
      <c r="AF7" s="5">
        <v>0.6</v>
      </c>
      <c r="AG7" s="4" t="s">
        <v>25</v>
      </c>
      <c r="AH7" s="4" t="s">
        <v>26</v>
      </c>
    </row>
    <row r="8" spans="1:34" ht="11.9" customHeight="1" x14ac:dyDescent="0.2">
      <c r="A8" s="46" t="s">
        <v>173</v>
      </c>
      <c r="B8" s="47"/>
      <c r="C8" s="47"/>
      <c r="D8" s="47"/>
      <c r="E8" s="47"/>
      <c r="F8" s="47"/>
      <c r="G8" s="47"/>
      <c r="H8" s="48"/>
      <c r="I8" s="50">
        <v>180</v>
      </c>
      <c r="J8" s="50"/>
      <c r="K8" s="50"/>
      <c r="L8" s="51">
        <v>3.4</v>
      </c>
      <c r="M8" s="51"/>
      <c r="N8" s="51">
        <v>2.7</v>
      </c>
      <c r="O8" s="51"/>
      <c r="P8" s="51">
        <v>22.1</v>
      </c>
      <c r="Q8" s="51"/>
      <c r="R8" s="51">
        <v>126.8</v>
      </c>
      <c r="S8" s="51"/>
      <c r="T8" s="51"/>
      <c r="U8" s="52">
        <v>0</v>
      </c>
      <c r="V8" s="52"/>
      <c r="W8" s="52">
        <v>0.5</v>
      </c>
      <c r="X8" s="52"/>
      <c r="Y8" s="52">
        <v>0</v>
      </c>
      <c r="Z8" s="52"/>
      <c r="AA8" s="5">
        <v>0</v>
      </c>
      <c r="AB8" s="5">
        <v>100.4</v>
      </c>
      <c r="AC8" s="5">
        <v>24.8</v>
      </c>
      <c r="AD8" s="52">
        <v>86</v>
      </c>
      <c r="AE8" s="52"/>
      <c r="AF8" s="5">
        <v>0.8</v>
      </c>
      <c r="AG8" s="4">
        <v>382</v>
      </c>
      <c r="AH8" s="4">
        <v>2011</v>
      </c>
    </row>
    <row r="9" spans="1:34" ht="11.9" customHeight="1" x14ac:dyDescent="0.2">
      <c r="A9" s="78" t="s">
        <v>175</v>
      </c>
      <c r="B9" s="79"/>
      <c r="C9" s="79"/>
      <c r="D9" s="79"/>
      <c r="E9" s="79"/>
      <c r="F9" s="79"/>
      <c r="G9" s="79"/>
      <c r="H9" s="80"/>
      <c r="I9" s="50">
        <v>200</v>
      </c>
      <c r="J9" s="50"/>
      <c r="K9" s="50"/>
      <c r="L9" s="51">
        <v>5.8</v>
      </c>
      <c r="M9" s="51"/>
      <c r="N9" s="51">
        <v>5</v>
      </c>
      <c r="O9" s="51"/>
      <c r="P9" s="51">
        <v>9.6</v>
      </c>
      <c r="Q9" s="51"/>
      <c r="R9" s="51">
        <v>108</v>
      </c>
      <c r="S9" s="51"/>
      <c r="T9" s="51"/>
      <c r="U9" s="52">
        <v>0.1</v>
      </c>
      <c r="V9" s="52"/>
      <c r="W9" s="52">
        <v>2.6</v>
      </c>
      <c r="X9" s="52"/>
      <c r="Y9" s="52">
        <v>0.1</v>
      </c>
      <c r="Z9" s="52"/>
      <c r="AA9" s="5">
        <v>0</v>
      </c>
      <c r="AB9" s="5">
        <v>240</v>
      </c>
      <c r="AC9" s="5">
        <v>28</v>
      </c>
      <c r="AD9" s="52">
        <v>180</v>
      </c>
      <c r="AE9" s="52"/>
      <c r="AF9" s="5">
        <v>0.2</v>
      </c>
      <c r="AG9" s="20" t="s">
        <v>174</v>
      </c>
      <c r="AH9" s="20" t="s">
        <v>174</v>
      </c>
    </row>
    <row r="10" spans="1:34" ht="11.9" customHeight="1" x14ac:dyDescent="0.2">
      <c r="A10" s="73" t="s">
        <v>28</v>
      </c>
      <c r="B10" s="73"/>
      <c r="C10" s="73"/>
      <c r="D10" s="73"/>
      <c r="E10" s="73"/>
      <c r="F10" s="73"/>
      <c r="G10" s="73"/>
      <c r="H10" s="73"/>
      <c r="I10" s="57">
        <v>895</v>
      </c>
      <c r="J10" s="57"/>
      <c r="K10" s="57"/>
      <c r="L10" s="58">
        <f>SUM(L5:M9)</f>
        <v>25.099999999999998</v>
      </c>
      <c r="M10" s="58"/>
      <c r="N10" s="58">
        <f>SUM(N5:O9)</f>
        <v>21.669999999999998</v>
      </c>
      <c r="O10" s="58"/>
      <c r="P10" s="58">
        <f>SUM(P5:P9)</f>
        <v>100.54999999999998</v>
      </c>
      <c r="Q10" s="58"/>
      <c r="R10" s="58">
        <f>SUM(R5:R9)</f>
        <v>704.97</v>
      </c>
      <c r="S10" s="58"/>
      <c r="T10" s="58"/>
      <c r="U10" s="52">
        <f>SUM(U5:U9)</f>
        <v>0.2</v>
      </c>
      <c r="V10" s="52"/>
      <c r="W10" s="52">
        <f>SUM(W5:W9)</f>
        <v>4.0999999999999996</v>
      </c>
      <c r="X10" s="52"/>
      <c r="Y10" s="52">
        <f>SUM(Y5:Y9)</f>
        <v>0.2</v>
      </c>
      <c r="Z10" s="52"/>
      <c r="AA10" s="5">
        <f>SUM(AA5:AA9)</f>
        <v>1.1000000000000001</v>
      </c>
      <c r="AB10" s="5">
        <f>SUM(AB5:AB9)</f>
        <v>631.70000000000005</v>
      </c>
      <c r="AC10" s="5">
        <f>SUM(AC5:AC9)</f>
        <v>103</v>
      </c>
      <c r="AD10" s="52">
        <f>SUM(AD5:AD9)</f>
        <v>515.79999999999995</v>
      </c>
      <c r="AE10" s="52"/>
      <c r="AF10" s="16">
        <f>SUM(AF5:AF9)</f>
        <v>2.8000000000000007</v>
      </c>
      <c r="AG10" s="17" t="s">
        <v>27</v>
      </c>
      <c r="AH10" s="17" t="s">
        <v>27</v>
      </c>
    </row>
    <row r="11" spans="1:34" ht="14.15" customHeight="1" x14ac:dyDescent="0.2">
      <c r="A11" s="59" t="s">
        <v>29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60"/>
      <c r="AH11" s="60"/>
    </row>
    <row r="12" spans="1:34" ht="11.9" customHeight="1" x14ac:dyDescent="0.2">
      <c r="A12" s="61" t="s">
        <v>30</v>
      </c>
      <c r="B12" s="62"/>
      <c r="C12" s="62"/>
      <c r="D12" s="62"/>
      <c r="E12" s="62"/>
      <c r="F12" s="62"/>
      <c r="G12" s="62"/>
      <c r="H12" s="63"/>
      <c r="I12" s="50" t="s">
        <v>31</v>
      </c>
      <c r="J12" s="50"/>
      <c r="K12" s="50"/>
      <c r="L12" s="51">
        <v>1</v>
      </c>
      <c r="M12" s="51"/>
      <c r="N12" s="51">
        <v>3</v>
      </c>
      <c r="O12" s="51"/>
      <c r="P12" s="51">
        <v>5.6</v>
      </c>
      <c r="Q12" s="51"/>
      <c r="R12" s="51">
        <v>54.4</v>
      </c>
      <c r="S12" s="51"/>
      <c r="T12" s="51"/>
      <c r="U12" s="52">
        <v>0</v>
      </c>
      <c r="V12" s="52"/>
      <c r="W12" s="52">
        <v>9.1</v>
      </c>
      <c r="X12" s="52"/>
      <c r="Y12" s="52">
        <v>0</v>
      </c>
      <c r="Z12" s="52"/>
      <c r="AA12" s="5">
        <v>1.3</v>
      </c>
      <c r="AB12" s="5">
        <v>22.8</v>
      </c>
      <c r="AC12" s="5">
        <v>7.7</v>
      </c>
      <c r="AD12" s="52">
        <v>16.8</v>
      </c>
      <c r="AE12" s="52"/>
      <c r="AF12" s="5">
        <v>0.6</v>
      </c>
      <c r="AG12" s="4" t="s">
        <v>32</v>
      </c>
      <c r="AH12" s="4" t="s">
        <v>26</v>
      </c>
    </row>
    <row r="13" spans="1:34" ht="11.9" customHeight="1" x14ac:dyDescent="0.2">
      <c r="A13" s="61" t="s">
        <v>33</v>
      </c>
      <c r="B13" s="62"/>
      <c r="C13" s="62"/>
      <c r="D13" s="62"/>
      <c r="E13" s="62"/>
      <c r="F13" s="62"/>
      <c r="G13" s="62"/>
      <c r="H13" s="63"/>
      <c r="I13" s="50" t="s">
        <v>34</v>
      </c>
      <c r="J13" s="50"/>
      <c r="K13" s="50"/>
      <c r="L13" s="51">
        <v>3.2</v>
      </c>
      <c r="M13" s="51"/>
      <c r="N13" s="51">
        <v>4.3</v>
      </c>
      <c r="O13" s="51"/>
      <c r="P13" s="51">
        <v>8.1999999999999993</v>
      </c>
      <c r="Q13" s="51"/>
      <c r="R13" s="51">
        <v>86.7</v>
      </c>
      <c r="S13" s="51"/>
      <c r="T13" s="51"/>
      <c r="U13" s="52">
        <v>0</v>
      </c>
      <c r="V13" s="52"/>
      <c r="W13" s="52">
        <v>6.3</v>
      </c>
      <c r="X13" s="52"/>
      <c r="Y13" s="52">
        <v>0.2</v>
      </c>
      <c r="Z13" s="52"/>
      <c r="AA13" s="5">
        <v>0.1</v>
      </c>
      <c r="AB13" s="5">
        <v>28.4</v>
      </c>
      <c r="AC13" s="5">
        <v>17.3</v>
      </c>
      <c r="AD13" s="52">
        <v>49.9</v>
      </c>
      <c r="AE13" s="52"/>
      <c r="AF13" s="5">
        <v>0.8</v>
      </c>
      <c r="AG13" s="4" t="s">
        <v>35</v>
      </c>
      <c r="AH13" s="4" t="s">
        <v>26</v>
      </c>
    </row>
    <row r="14" spans="1:34" ht="11.9" customHeight="1" x14ac:dyDescent="0.2">
      <c r="A14" s="89" t="s">
        <v>172</v>
      </c>
      <c r="B14" s="90"/>
      <c r="C14" s="90"/>
      <c r="D14" s="90"/>
      <c r="E14" s="90"/>
      <c r="F14" s="90"/>
      <c r="G14" s="90"/>
      <c r="H14" s="91"/>
      <c r="I14" s="54" t="s">
        <v>169</v>
      </c>
      <c r="J14" s="54"/>
      <c r="K14" s="54"/>
      <c r="L14" s="55">
        <v>6.7</v>
      </c>
      <c r="M14" s="55"/>
      <c r="N14" s="55">
        <v>4.88</v>
      </c>
      <c r="O14" s="55"/>
      <c r="P14" s="55">
        <v>37.590000000000003</v>
      </c>
      <c r="Q14" s="55"/>
      <c r="R14" s="55">
        <v>220</v>
      </c>
      <c r="S14" s="55"/>
      <c r="T14" s="55"/>
      <c r="U14" s="56">
        <v>0.12</v>
      </c>
      <c r="V14" s="56"/>
      <c r="W14" s="56">
        <v>0</v>
      </c>
      <c r="X14" s="56"/>
      <c r="Y14" s="56">
        <v>0</v>
      </c>
      <c r="Z14" s="56"/>
      <c r="AA14" s="18">
        <v>0.24</v>
      </c>
      <c r="AB14" s="18">
        <v>21.6</v>
      </c>
      <c r="AC14" s="18">
        <v>12</v>
      </c>
      <c r="AD14" s="56">
        <v>97.2</v>
      </c>
      <c r="AE14" s="56"/>
      <c r="AF14" s="18">
        <v>1.2</v>
      </c>
      <c r="AG14" s="19" t="s">
        <v>38</v>
      </c>
      <c r="AH14" s="19" t="s">
        <v>26</v>
      </c>
    </row>
    <row r="15" spans="1:34" ht="11.9" customHeight="1" x14ac:dyDescent="0.2">
      <c r="A15" s="53" t="s">
        <v>210</v>
      </c>
      <c r="B15" s="53"/>
      <c r="C15" s="53"/>
      <c r="D15" s="53"/>
      <c r="E15" s="53"/>
      <c r="F15" s="53"/>
      <c r="G15" s="53"/>
      <c r="H15" s="53"/>
      <c r="I15" s="54">
        <v>90</v>
      </c>
      <c r="J15" s="54"/>
      <c r="K15" s="54"/>
      <c r="L15" s="55">
        <v>17.600000000000001</v>
      </c>
      <c r="M15" s="55"/>
      <c r="N15" s="55">
        <v>1</v>
      </c>
      <c r="O15" s="55"/>
      <c r="P15" s="55">
        <v>0.5</v>
      </c>
      <c r="Q15" s="55"/>
      <c r="R15" s="55">
        <v>82</v>
      </c>
      <c r="S15" s="55"/>
      <c r="T15" s="55"/>
      <c r="U15" s="56">
        <v>0.1</v>
      </c>
      <c r="V15" s="56"/>
      <c r="W15" s="56">
        <v>0.5</v>
      </c>
      <c r="X15" s="56"/>
      <c r="Y15" s="56">
        <v>0.1</v>
      </c>
      <c r="Z15" s="56"/>
      <c r="AA15" s="18">
        <v>0.3</v>
      </c>
      <c r="AB15" s="18">
        <v>43.5</v>
      </c>
      <c r="AC15" s="18">
        <v>58</v>
      </c>
      <c r="AD15" s="56">
        <v>248.7</v>
      </c>
      <c r="AE15" s="56"/>
      <c r="AF15" s="18">
        <v>0.8</v>
      </c>
      <c r="AG15" s="19" t="s">
        <v>209</v>
      </c>
      <c r="AH15" s="19" t="s">
        <v>26</v>
      </c>
    </row>
    <row r="16" spans="1:34" ht="11.9" customHeight="1" x14ac:dyDescent="0.2">
      <c r="A16" s="61" t="s">
        <v>36</v>
      </c>
      <c r="B16" s="62"/>
      <c r="C16" s="62"/>
      <c r="D16" s="62"/>
      <c r="E16" s="62"/>
      <c r="F16" s="62"/>
      <c r="G16" s="62"/>
      <c r="H16" s="63"/>
      <c r="I16" s="50">
        <v>150</v>
      </c>
      <c r="J16" s="50"/>
      <c r="K16" s="50"/>
      <c r="L16" s="51">
        <v>5.5</v>
      </c>
      <c r="M16" s="51"/>
      <c r="N16" s="51">
        <v>4.8</v>
      </c>
      <c r="O16" s="51"/>
      <c r="P16" s="51">
        <v>31.3</v>
      </c>
      <c r="Q16" s="51"/>
      <c r="R16" s="51">
        <v>191</v>
      </c>
      <c r="S16" s="51"/>
      <c r="T16" s="51"/>
      <c r="U16" s="52">
        <v>0</v>
      </c>
      <c r="V16" s="52"/>
      <c r="W16" s="52">
        <v>0</v>
      </c>
      <c r="X16" s="52"/>
      <c r="Y16" s="52">
        <v>0</v>
      </c>
      <c r="Z16" s="52"/>
      <c r="AA16" s="34">
        <v>0</v>
      </c>
      <c r="AB16" s="34">
        <v>0</v>
      </c>
      <c r="AC16" s="34">
        <v>0</v>
      </c>
      <c r="AD16" s="52">
        <v>0</v>
      </c>
      <c r="AE16" s="52"/>
      <c r="AF16" s="34">
        <v>0</v>
      </c>
      <c r="AG16" s="35" t="s">
        <v>37</v>
      </c>
      <c r="AH16" s="35" t="s">
        <v>26</v>
      </c>
    </row>
    <row r="17" spans="1:34" ht="11.9" customHeight="1" x14ac:dyDescent="0.2">
      <c r="A17" s="61" t="s">
        <v>231</v>
      </c>
      <c r="B17" s="62"/>
      <c r="C17" s="62"/>
      <c r="D17" s="62"/>
      <c r="E17" s="62"/>
      <c r="F17" s="62"/>
      <c r="G17" s="62"/>
      <c r="H17" s="63"/>
      <c r="I17" s="49" t="s">
        <v>171</v>
      </c>
      <c r="J17" s="50"/>
      <c r="K17" s="50"/>
      <c r="L17" s="51">
        <v>0.1</v>
      </c>
      <c r="M17" s="51"/>
      <c r="N17" s="51">
        <v>0</v>
      </c>
      <c r="O17" s="51"/>
      <c r="P17" s="51">
        <v>14.8</v>
      </c>
      <c r="Q17" s="51"/>
      <c r="R17" s="51">
        <v>60.4</v>
      </c>
      <c r="S17" s="51"/>
      <c r="T17" s="51"/>
      <c r="U17" s="52">
        <v>0</v>
      </c>
      <c r="V17" s="52"/>
      <c r="W17" s="52">
        <v>1.1000000000000001</v>
      </c>
      <c r="X17" s="52"/>
      <c r="Y17" s="52">
        <v>0</v>
      </c>
      <c r="Z17" s="52"/>
      <c r="AA17" s="5">
        <v>0</v>
      </c>
      <c r="AB17" s="5">
        <v>7.6</v>
      </c>
      <c r="AC17" s="5">
        <v>1.8</v>
      </c>
      <c r="AD17" s="52">
        <v>1.4</v>
      </c>
      <c r="AE17" s="52"/>
      <c r="AF17" s="5">
        <v>0.1</v>
      </c>
      <c r="AG17" s="4" t="s">
        <v>52</v>
      </c>
      <c r="AH17" s="4" t="s">
        <v>26</v>
      </c>
    </row>
    <row r="18" spans="1:34" ht="11.9" customHeight="1" x14ac:dyDescent="0.2">
      <c r="A18" s="70" t="s">
        <v>230</v>
      </c>
      <c r="B18" s="71"/>
      <c r="C18" s="71"/>
      <c r="D18" s="71"/>
      <c r="E18" s="71"/>
      <c r="F18" s="71"/>
      <c r="G18" s="71"/>
      <c r="H18" s="72"/>
      <c r="I18" s="50" t="s">
        <v>40</v>
      </c>
      <c r="J18" s="50"/>
      <c r="K18" s="50"/>
      <c r="L18" s="51">
        <v>0.9</v>
      </c>
      <c r="M18" s="51"/>
      <c r="N18" s="51">
        <v>0.2</v>
      </c>
      <c r="O18" s="51"/>
      <c r="P18" s="51">
        <v>17.3</v>
      </c>
      <c r="Q18" s="51"/>
      <c r="R18" s="51">
        <v>82.8</v>
      </c>
      <c r="S18" s="51"/>
      <c r="T18" s="51"/>
      <c r="U18" s="52">
        <v>0</v>
      </c>
      <c r="V18" s="52"/>
      <c r="W18" s="52">
        <v>3.6</v>
      </c>
      <c r="X18" s="52"/>
      <c r="Y18" s="52">
        <v>0</v>
      </c>
      <c r="Z18" s="52"/>
      <c r="AA18" s="40">
        <v>0</v>
      </c>
      <c r="AB18" s="40">
        <v>12.6</v>
      </c>
      <c r="AC18" s="40">
        <v>7.2</v>
      </c>
      <c r="AD18" s="52">
        <v>12.6</v>
      </c>
      <c r="AE18" s="52"/>
      <c r="AF18" s="40">
        <v>2.52</v>
      </c>
      <c r="AG18" s="41" t="s">
        <v>41</v>
      </c>
      <c r="AH18" s="41" t="s">
        <v>26</v>
      </c>
    </row>
    <row r="19" spans="1:34" ht="11.9" customHeight="1" x14ac:dyDescent="0.2">
      <c r="A19" s="89" t="s">
        <v>179</v>
      </c>
      <c r="B19" s="90"/>
      <c r="C19" s="90"/>
      <c r="D19" s="90"/>
      <c r="E19" s="90"/>
      <c r="F19" s="90"/>
      <c r="G19" s="90"/>
      <c r="H19" s="91"/>
      <c r="I19" s="54">
        <v>40</v>
      </c>
      <c r="J19" s="54"/>
      <c r="K19" s="54"/>
      <c r="L19" s="55">
        <v>2.64</v>
      </c>
      <c r="M19" s="55"/>
      <c r="N19" s="55">
        <v>0.4</v>
      </c>
      <c r="O19" s="55"/>
      <c r="P19" s="55">
        <v>16.920000000000002</v>
      </c>
      <c r="Q19" s="55"/>
      <c r="R19" s="55">
        <v>81.599999999999994</v>
      </c>
      <c r="S19" s="55"/>
      <c r="T19" s="55"/>
      <c r="U19" s="56">
        <v>0.1</v>
      </c>
      <c r="V19" s="56"/>
      <c r="W19" s="56">
        <v>0</v>
      </c>
      <c r="X19" s="56"/>
      <c r="Y19" s="56">
        <v>0</v>
      </c>
      <c r="Z19" s="56"/>
      <c r="AA19" s="18">
        <v>0.7</v>
      </c>
      <c r="AB19" s="18">
        <v>5.4</v>
      </c>
      <c r="AC19" s="18">
        <v>5.7</v>
      </c>
      <c r="AD19" s="56">
        <v>26.1</v>
      </c>
      <c r="AE19" s="56"/>
      <c r="AF19" s="18">
        <v>1.2</v>
      </c>
      <c r="AG19" s="19" t="s">
        <v>27</v>
      </c>
      <c r="AH19" s="19" t="s">
        <v>26</v>
      </c>
    </row>
    <row r="20" spans="1:34" ht="11.9" customHeight="1" x14ac:dyDescent="0.2">
      <c r="A20" s="73" t="s">
        <v>28</v>
      </c>
      <c r="B20" s="73"/>
      <c r="C20" s="73"/>
      <c r="D20" s="73"/>
      <c r="E20" s="73"/>
      <c r="F20" s="73"/>
      <c r="G20" s="73"/>
      <c r="H20" s="73"/>
      <c r="I20" s="74">
        <v>1017</v>
      </c>
      <c r="J20" s="74"/>
      <c r="K20" s="57"/>
      <c r="L20" s="58">
        <f>SUM(L12:L19)</f>
        <v>37.64</v>
      </c>
      <c r="M20" s="58"/>
      <c r="N20" s="58">
        <f>SUM(N12:N19)</f>
        <v>18.579999999999998</v>
      </c>
      <c r="O20" s="58"/>
      <c r="P20" s="58">
        <f>SUM(P12:P19)</f>
        <v>132.20999999999998</v>
      </c>
      <c r="Q20" s="58"/>
      <c r="R20" s="58">
        <f>SUM(R12:R19)</f>
        <v>858.9</v>
      </c>
      <c r="S20" s="58"/>
      <c r="T20" s="58"/>
      <c r="U20" s="52">
        <f>SUM(U12:U19)</f>
        <v>0.32</v>
      </c>
      <c r="V20" s="52"/>
      <c r="W20" s="52">
        <f>SUM(W12:W19)</f>
        <v>20.6</v>
      </c>
      <c r="X20" s="52"/>
      <c r="Y20" s="52">
        <f>SUM(Y12:Y19)</f>
        <v>0.30000000000000004</v>
      </c>
      <c r="Z20" s="52"/>
      <c r="AA20" s="5">
        <f>SUM(AA12:AA19)</f>
        <v>2.64</v>
      </c>
      <c r="AB20" s="5">
        <f>SUM(AB12:AB19)</f>
        <v>141.9</v>
      </c>
      <c r="AC20" s="5">
        <f>SUM(AC12:AC19)</f>
        <v>109.7</v>
      </c>
      <c r="AD20" s="52">
        <f>SUM(AD12:AD19)</f>
        <v>452.70000000000005</v>
      </c>
      <c r="AE20" s="52"/>
      <c r="AF20" s="5">
        <f>SUM(AF12:AF19)</f>
        <v>7.22</v>
      </c>
      <c r="AG20" s="1" t="s">
        <v>27</v>
      </c>
      <c r="AH20" s="1" t="s">
        <v>27</v>
      </c>
    </row>
    <row r="21" spans="1:34" ht="11.9" customHeight="1" x14ac:dyDescent="0.2">
      <c r="A21" s="111" t="s">
        <v>42</v>
      </c>
      <c r="B21" s="112"/>
      <c r="C21" s="112"/>
      <c r="D21" s="112"/>
      <c r="E21" s="112"/>
      <c r="F21" s="112"/>
      <c r="G21" s="112"/>
      <c r="H21" s="113"/>
      <c r="I21" s="109">
        <f>I10+I20</f>
        <v>1912</v>
      </c>
      <c r="J21" s="110"/>
      <c r="K21" s="30"/>
      <c r="L21" s="58">
        <f>L10+L20</f>
        <v>62.739999999999995</v>
      </c>
      <c r="M21" s="58"/>
      <c r="N21" s="58">
        <f>N10+N20</f>
        <v>40.25</v>
      </c>
      <c r="O21" s="58"/>
      <c r="P21" s="58">
        <f>P10+P20</f>
        <v>232.75999999999996</v>
      </c>
      <c r="Q21" s="58"/>
      <c r="R21" s="58">
        <f>R10+R20</f>
        <v>1563.87</v>
      </c>
      <c r="S21" s="58"/>
      <c r="T21" s="58"/>
      <c r="U21" s="92">
        <f>U10+U20</f>
        <v>0.52</v>
      </c>
      <c r="V21" s="92"/>
      <c r="W21" s="92">
        <f>W10+W20</f>
        <v>24.700000000000003</v>
      </c>
      <c r="X21" s="92"/>
      <c r="Y21" s="92">
        <f>Y10+Y20</f>
        <v>0.5</v>
      </c>
      <c r="Z21" s="92"/>
      <c r="AA21" s="23">
        <f>AA10+AA20</f>
        <v>3.74</v>
      </c>
      <c r="AB21" s="23">
        <f>AB10+AB20</f>
        <v>773.6</v>
      </c>
      <c r="AC21" s="23">
        <f>AC10+AC20</f>
        <v>212.7</v>
      </c>
      <c r="AD21" s="92">
        <f>AD10+AD20</f>
        <v>968.5</v>
      </c>
      <c r="AE21" s="92"/>
      <c r="AF21" s="23">
        <f>AF10+AF20</f>
        <v>10.02</v>
      </c>
      <c r="AG21" s="1" t="s">
        <v>27</v>
      </c>
      <c r="AH21" s="1" t="s">
        <v>27</v>
      </c>
    </row>
    <row r="22" spans="1:34" ht="27.4" customHeight="1" x14ac:dyDescent="0.2">
      <c r="A22" s="85" t="s">
        <v>43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</row>
    <row r="23" spans="1:34" ht="13" customHeight="1" x14ac:dyDescent="0.2">
      <c r="A23" s="87" t="s">
        <v>1</v>
      </c>
      <c r="B23" s="87"/>
      <c r="C23" s="87"/>
      <c r="D23" s="87"/>
      <c r="E23" s="87"/>
      <c r="F23" s="87"/>
      <c r="G23" s="87"/>
      <c r="H23" s="87"/>
      <c r="I23" s="86" t="s">
        <v>2</v>
      </c>
      <c r="J23" s="86"/>
      <c r="K23" s="86"/>
      <c r="L23" s="86" t="s">
        <v>3</v>
      </c>
      <c r="M23" s="86"/>
      <c r="N23" s="86"/>
      <c r="O23" s="86"/>
      <c r="P23" s="86"/>
      <c r="Q23" s="86"/>
      <c r="R23" s="106" t="s">
        <v>4</v>
      </c>
      <c r="S23" s="106"/>
      <c r="T23" s="106"/>
      <c r="U23" s="86" t="s">
        <v>5</v>
      </c>
      <c r="V23" s="86"/>
      <c r="W23" s="86"/>
      <c r="X23" s="86"/>
      <c r="Y23" s="86"/>
      <c r="Z23" s="86"/>
      <c r="AA23" s="86"/>
      <c r="AB23" s="86" t="s">
        <v>6</v>
      </c>
      <c r="AC23" s="86"/>
      <c r="AD23" s="86"/>
      <c r="AE23" s="86"/>
      <c r="AF23" s="86"/>
      <c r="AG23" s="107" t="s">
        <v>7</v>
      </c>
      <c r="AH23" s="107" t="s">
        <v>8</v>
      </c>
    </row>
    <row r="24" spans="1:34" ht="25.75" customHeight="1" x14ac:dyDescent="0.2">
      <c r="A24" s="87"/>
      <c r="B24" s="87"/>
      <c r="C24" s="87"/>
      <c r="D24" s="87"/>
      <c r="E24" s="87"/>
      <c r="F24" s="87"/>
      <c r="G24" s="87"/>
      <c r="H24" s="87"/>
      <c r="I24" s="86"/>
      <c r="J24" s="86"/>
      <c r="K24" s="86"/>
      <c r="L24" s="88" t="s">
        <v>9</v>
      </c>
      <c r="M24" s="88"/>
      <c r="N24" s="88" t="s">
        <v>10</v>
      </c>
      <c r="O24" s="88"/>
      <c r="P24" s="88" t="s">
        <v>11</v>
      </c>
      <c r="Q24" s="88"/>
      <c r="R24" s="106"/>
      <c r="S24" s="106"/>
      <c r="T24" s="106"/>
      <c r="U24" s="88" t="s">
        <v>12</v>
      </c>
      <c r="V24" s="88"/>
      <c r="W24" s="88" t="s">
        <v>13</v>
      </c>
      <c r="X24" s="88"/>
      <c r="Y24" s="88" t="s">
        <v>14</v>
      </c>
      <c r="Z24" s="88"/>
      <c r="AA24" s="7" t="s">
        <v>15</v>
      </c>
      <c r="AB24" s="7" t="s">
        <v>16</v>
      </c>
      <c r="AC24" s="7" t="s">
        <v>17</v>
      </c>
      <c r="AD24" s="88" t="s">
        <v>18</v>
      </c>
      <c r="AE24" s="88"/>
      <c r="AF24" s="7" t="s">
        <v>19</v>
      </c>
      <c r="AG24" s="107"/>
      <c r="AH24" s="107"/>
    </row>
    <row r="25" spans="1:34" ht="14.15" customHeight="1" x14ac:dyDescent="0.2">
      <c r="A25" s="59" t="s">
        <v>20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</row>
    <row r="26" spans="1:34" ht="11.9" customHeight="1" x14ac:dyDescent="0.2">
      <c r="A26" s="61" t="s">
        <v>225</v>
      </c>
      <c r="B26" s="62"/>
      <c r="C26" s="62"/>
      <c r="D26" s="62"/>
      <c r="E26" s="62"/>
      <c r="F26" s="62"/>
      <c r="G26" s="62"/>
      <c r="H26" s="63"/>
      <c r="I26" s="108" t="s">
        <v>192</v>
      </c>
      <c r="J26" s="50"/>
      <c r="K26" s="50"/>
      <c r="L26" s="51">
        <v>10.1</v>
      </c>
      <c r="M26" s="51"/>
      <c r="N26" s="51">
        <v>10.3</v>
      </c>
      <c r="O26" s="51"/>
      <c r="P26" s="51">
        <v>40.9</v>
      </c>
      <c r="Q26" s="51"/>
      <c r="R26" s="51">
        <v>297.60000000000002</v>
      </c>
      <c r="S26" s="51"/>
      <c r="T26" s="51"/>
      <c r="U26" s="52">
        <v>0.2</v>
      </c>
      <c r="V26" s="52"/>
      <c r="W26" s="52">
        <v>0.6</v>
      </c>
      <c r="X26" s="52"/>
      <c r="Y26" s="52">
        <v>0</v>
      </c>
      <c r="Z26" s="52"/>
      <c r="AA26" s="5">
        <v>1.9</v>
      </c>
      <c r="AB26" s="33" t="s">
        <v>226</v>
      </c>
      <c r="AC26" s="33" t="s">
        <v>227</v>
      </c>
      <c r="AD26" s="52">
        <v>252.7</v>
      </c>
      <c r="AE26" s="52"/>
      <c r="AF26" s="5">
        <v>2.1</v>
      </c>
      <c r="AG26" s="4" t="s">
        <v>44</v>
      </c>
      <c r="AH26" s="4" t="s">
        <v>26</v>
      </c>
    </row>
    <row r="27" spans="1:34" ht="11.9" customHeight="1" x14ac:dyDescent="0.2">
      <c r="A27" s="61" t="s">
        <v>208</v>
      </c>
      <c r="B27" s="62"/>
      <c r="C27" s="62"/>
      <c r="D27" s="62"/>
      <c r="E27" s="62"/>
      <c r="F27" s="62"/>
      <c r="G27" s="62"/>
      <c r="H27" s="63"/>
      <c r="I27" s="50">
        <v>180</v>
      </c>
      <c r="J27" s="50"/>
      <c r="K27" s="50"/>
      <c r="L27" s="51">
        <v>2.7</v>
      </c>
      <c r="M27" s="51"/>
      <c r="N27" s="51">
        <v>2.52</v>
      </c>
      <c r="O27" s="51"/>
      <c r="P27" s="51">
        <v>14.94</v>
      </c>
      <c r="Q27" s="51"/>
      <c r="R27" s="51">
        <v>91</v>
      </c>
      <c r="S27" s="51"/>
      <c r="T27" s="51"/>
      <c r="U27" s="52">
        <v>0.03</v>
      </c>
      <c r="V27" s="52"/>
      <c r="W27" s="52">
        <v>0.52</v>
      </c>
      <c r="X27" s="52"/>
      <c r="Y27" s="52">
        <v>0</v>
      </c>
      <c r="Z27" s="52"/>
      <c r="AA27" s="5">
        <v>0</v>
      </c>
      <c r="AB27" s="5">
        <v>105.86</v>
      </c>
      <c r="AC27" s="5">
        <v>12.18</v>
      </c>
      <c r="AD27" s="52">
        <v>84</v>
      </c>
      <c r="AE27" s="52"/>
      <c r="AF27" s="5">
        <v>0.11</v>
      </c>
      <c r="AG27" s="4">
        <v>692</v>
      </c>
      <c r="AH27" s="4" t="s">
        <v>26</v>
      </c>
    </row>
    <row r="28" spans="1:34" ht="11.9" customHeight="1" x14ac:dyDescent="0.2">
      <c r="A28" s="70" t="s">
        <v>176</v>
      </c>
      <c r="B28" s="71"/>
      <c r="C28" s="71"/>
      <c r="D28" s="71"/>
      <c r="E28" s="71"/>
      <c r="F28" s="71"/>
      <c r="G28" s="71"/>
      <c r="H28" s="72"/>
      <c r="I28" s="49" t="s">
        <v>171</v>
      </c>
      <c r="J28" s="50"/>
      <c r="K28" s="50"/>
      <c r="L28" s="51">
        <v>0.1</v>
      </c>
      <c r="M28" s="51"/>
      <c r="N28" s="51">
        <v>0</v>
      </c>
      <c r="O28" s="51"/>
      <c r="P28" s="51">
        <v>14.8</v>
      </c>
      <c r="Q28" s="51"/>
      <c r="R28" s="51">
        <v>60.4</v>
      </c>
      <c r="S28" s="51"/>
      <c r="T28" s="51"/>
      <c r="U28" s="52">
        <v>0</v>
      </c>
      <c r="V28" s="52"/>
      <c r="W28" s="52">
        <v>1.1000000000000001</v>
      </c>
      <c r="X28" s="52"/>
      <c r="Y28" s="52">
        <v>0</v>
      </c>
      <c r="Z28" s="52"/>
      <c r="AA28" s="34">
        <v>0</v>
      </c>
      <c r="AB28" s="34">
        <v>7.6</v>
      </c>
      <c r="AC28" s="34">
        <v>1.8</v>
      </c>
      <c r="AD28" s="52">
        <v>1.4</v>
      </c>
      <c r="AE28" s="52"/>
      <c r="AF28" s="34">
        <v>0.1</v>
      </c>
      <c r="AG28" s="35" t="s">
        <v>52</v>
      </c>
      <c r="AH28" s="35" t="s">
        <v>26</v>
      </c>
    </row>
    <row r="29" spans="1:34" ht="11.9" customHeight="1" x14ac:dyDescent="0.2">
      <c r="A29" s="82" t="s">
        <v>177</v>
      </c>
      <c r="B29" s="83"/>
      <c r="C29" s="83"/>
      <c r="D29" s="83"/>
      <c r="E29" s="83"/>
      <c r="F29" s="83"/>
      <c r="G29" s="83"/>
      <c r="H29" s="84"/>
      <c r="I29" s="67" t="s">
        <v>178</v>
      </c>
      <c r="J29" s="67"/>
      <c r="K29" s="67"/>
      <c r="L29" s="68">
        <v>3</v>
      </c>
      <c r="M29" s="68"/>
      <c r="N29" s="68">
        <v>1.2</v>
      </c>
      <c r="O29" s="68"/>
      <c r="P29" s="68">
        <v>20.6</v>
      </c>
      <c r="Q29" s="68"/>
      <c r="R29" s="68">
        <v>104.8</v>
      </c>
      <c r="S29" s="68"/>
      <c r="T29" s="68"/>
      <c r="U29" s="69">
        <v>0</v>
      </c>
      <c r="V29" s="69"/>
      <c r="W29" s="69">
        <v>0</v>
      </c>
      <c r="X29" s="69"/>
      <c r="Y29" s="69">
        <v>0</v>
      </c>
      <c r="Z29" s="69"/>
      <c r="AA29" s="21">
        <v>0</v>
      </c>
      <c r="AB29" s="21">
        <v>7.6</v>
      </c>
      <c r="AC29" s="21">
        <v>5.2</v>
      </c>
      <c r="AD29" s="69">
        <v>26</v>
      </c>
      <c r="AE29" s="69"/>
      <c r="AF29" s="21">
        <v>0.4</v>
      </c>
      <c r="AG29" s="22" t="s">
        <v>27</v>
      </c>
      <c r="AH29" s="22" t="s">
        <v>26</v>
      </c>
    </row>
    <row r="30" spans="1:34" ht="11.9" customHeight="1" x14ac:dyDescent="0.2">
      <c r="A30" s="61" t="s">
        <v>102</v>
      </c>
      <c r="B30" s="62"/>
      <c r="C30" s="62"/>
      <c r="D30" s="62"/>
      <c r="E30" s="62"/>
      <c r="F30" s="62"/>
      <c r="G30" s="62"/>
      <c r="H30" s="63"/>
      <c r="I30" s="50">
        <v>30</v>
      </c>
      <c r="J30" s="50"/>
      <c r="K30" s="50"/>
      <c r="L30" s="51">
        <v>2.4</v>
      </c>
      <c r="M30" s="51"/>
      <c r="N30" s="51">
        <v>1.9</v>
      </c>
      <c r="O30" s="51"/>
      <c r="P30" s="51">
        <v>30</v>
      </c>
      <c r="Q30" s="51"/>
      <c r="R30" s="51">
        <v>146.4</v>
      </c>
      <c r="S30" s="51"/>
      <c r="T30" s="51"/>
      <c r="U30" s="52">
        <v>0</v>
      </c>
      <c r="V30" s="52"/>
      <c r="W30" s="52">
        <v>0</v>
      </c>
      <c r="X30" s="52"/>
      <c r="Y30" s="52">
        <v>0</v>
      </c>
      <c r="Z30" s="52"/>
      <c r="AA30" s="5">
        <v>0</v>
      </c>
      <c r="AB30" s="5">
        <v>4.4000000000000004</v>
      </c>
      <c r="AC30" s="5">
        <v>3.6</v>
      </c>
      <c r="AD30" s="52">
        <v>20</v>
      </c>
      <c r="AE30" s="52"/>
      <c r="AF30" s="5">
        <v>0.3</v>
      </c>
      <c r="AG30" s="4" t="s">
        <v>27</v>
      </c>
      <c r="AH30" s="4">
        <v>2008</v>
      </c>
    </row>
    <row r="31" spans="1:34" ht="11.9" customHeight="1" x14ac:dyDescent="0.2">
      <c r="A31" s="78" t="s">
        <v>175</v>
      </c>
      <c r="B31" s="79"/>
      <c r="C31" s="79"/>
      <c r="D31" s="79"/>
      <c r="E31" s="79"/>
      <c r="F31" s="79"/>
      <c r="G31" s="79"/>
      <c r="H31" s="80"/>
      <c r="I31" s="50">
        <v>200</v>
      </c>
      <c r="J31" s="50"/>
      <c r="K31" s="50"/>
      <c r="L31" s="51">
        <v>5.8</v>
      </c>
      <c r="M31" s="51"/>
      <c r="N31" s="51">
        <v>5</v>
      </c>
      <c r="O31" s="51"/>
      <c r="P31" s="51">
        <v>9.6</v>
      </c>
      <c r="Q31" s="51"/>
      <c r="R31" s="51">
        <v>108</v>
      </c>
      <c r="S31" s="51"/>
      <c r="T31" s="51"/>
      <c r="U31" s="52">
        <v>0.1</v>
      </c>
      <c r="V31" s="52"/>
      <c r="W31" s="52">
        <v>2.6</v>
      </c>
      <c r="X31" s="52"/>
      <c r="Y31" s="52">
        <v>0.1</v>
      </c>
      <c r="Z31" s="52"/>
      <c r="AA31" s="5">
        <v>0</v>
      </c>
      <c r="AB31" s="5">
        <v>240</v>
      </c>
      <c r="AC31" s="5">
        <v>28</v>
      </c>
      <c r="AD31" s="52">
        <v>180</v>
      </c>
      <c r="AE31" s="52"/>
      <c r="AF31" s="5">
        <v>0.2</v>
      </c>
      <c r="AG31" s="20" t="s">
        <v>174</v>
      </c>
      <c r="AH31" s="20" t="s">
        <v>174</v>
      </c>
    </row>
    <row r="32" spans="1:34" ht="11.9" customHeight="1" x14ac:dyDescent="0.2">
      <c r="A32" s="73" t="s">
        <v>28</v>
      </c>
      <c r="B32" s="73"/>
      <c r="C32" s="73"/>
      <c r="D32" s="73"/>
      <c r="E32" s="73"/>
      <c r="F32" s="73"/>
      <c r="G32" s="73"/>
      <c r="H32" s="73"/>
      <c r="I32" s="57">
        <v>912</v>
      </c>
      <c r="J32" s="57"/>
      <c r="K32" s="57"/>
      <c r="L32" s="58">
        <f>SUM(L26:L31)</f>
        <v>24.1</v>
      </c>
      <c r="M32" s="58"/>
      <c r="N32" s="58">
        <f>SUM(N26:N31)</f>
        <v>20.92</v>
      </c>
      <c r="O32" s="58"/>
      <c r="P32" s="58">
        <f>SUM(P26:P31)</f>
        <v>130.84</v>
      </c>
      <c r="Q32" s="58"/>
      <c r="R32" s="58">
        <f>SUM(R26:R31)</f>
        <v>808.19999999999993</v>
      </c>
      <c r="S32" s="58"/>
      <c r="T32" s="58"/>
      <c r="U32" s="104">
        <f>SUM(U26:U31)</f>
        <v>0.33</v>
      </c>
      <c r="V32" s="105"/>
      <c r="W32" s="104">
        <f>SUM(W26:W31)</f>
        <v>4.82</v>
      </c>
      <c r="X32" s="105"/>
      <c r="Y32" s="104">
        <f>SUM(Y26:Y31)</f>
        <v>0.1</v>
      </c>
      <c r="Z32" s="105"/>
      <c r="AA32" s="5">
        <f>SUM(AA26:AA31)</f>
        <v>1.9</v>
      </c>
      <c r="AB32" s="5">
        <f>SUM(AB26:AB31)</f>
        <v>365.46</v>
      </c>
      <c r="AC32" s="5">
        <f>SUM(AC26:AC31)</f>
        <v>50.78</v>
      </c>
      <c r="AD32" s="52">
        <f>SUM(AD26:AD31)</f>
        <v>564.09999999999991</v>
      </c>
      <c r="AE32" s="52"/>
      <c r="AF32" s="16">
        <f>SUM(AF26:AF31)</f>
        <v>3.21</v>
      </c>
      <c r="AG32" s="17" t="s">
        <v>27</v>
      </c>
      <c r="AH32" s="17" t="s">
        <v>27</v>
      </c>
    </row>
    <row r="33" spans="1:34" ht="14.15" customHeight="1" x14ac:dyDescent="0.2">
      <c r="A33" s="59" t="s">
        <v>29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60"/>
      <c r="AH33" s="60"/>
    </row>
    <row r="34" spans="1:34" ht="11.9" customHeight="1" x14ac:dyDescent="0.2">
      <c r="A34" s="81" t="s">
        <v>45</v>
      </c>
      <c r="B34" s="81"/>
      <c r="C34" s="81"/>
      <c r="D34" s="81"/>
      <c r="E34" s="81"/>
      <c r="F34" s="81"/>
      <c r="G34" s="81"/>
      <c r="H34" s="81"/>
      <c r="I34" s="54" t="s">
        <v>31</v>
      </c>
      <c r="J34" s="54"/>
      <c r="K34" s="54"/>
      <c r="L34" s="55">
        <v>0.5</v>
      </c>
      <c r="M34" s="55"/>
      <c r="N34" s="55">
        <v>0.1</v>
      </c>
      <c r="O34" s="55"/>
      <c r="P34" s="55">
        <v>1.5</v>
      </c>
      <c r="Q34" s="55"/>
      <c r="R34" s="55">
        <v>8.4</v>
      </c>
      <c r="S34" s="55"/>
      <c r="T34" s="55"/>
      <c r="U34" s="56">
        <v>0</v>
      </c>
      <c r="V34" s="56"/>
      <c r="W34" s="56">
        <v>6</v>
      </c>
      <c r="X34" s="56"/>
      <c r="Y34" s="56">
        <v>0</v>
      </c>
      <c r="Z34" s="56"/>
      <c r="AA34" s="18">
        <v>0.1</v>
      </c>
      <c r="AB34" s="18">
        <v>13.8</v>
      </c>
      <c r="AC34" s="18">
        <v>8.4</v>
      </c>
      <c r="AD34" s="56">
        <v>25.2</v>
      </c>
      <c r="AE34" s="56"/>
      <c r="AF34" s="18">
        <v>0.6</v>
      </c>
      <c r="AG34" s="19" t="s">
        <v>27</v>
      </c>
      <c r="AH34" s="19" t="s">
        <v>26</v>
      </c>
    </row>
    <row r="35" spans="1:34" ht="11.9" customHeight="1" x14ac:dyDescent="0.2">
      <c r="A35" s="61" t="s">
        <v>46</v>
      </c>
      <c r="B35" s="62"/>
      <c r="C35" s="62"/>
      <c r="D35" s="62"/>
      <c r="E35" s="62"/>
      <c r="F35" s="62"/>
      <c r="G35" s="62"/>
      <c r="H35" s="63"/>
      <c r="I35" s="50" t="s">
        <v>34</v>
      </c>
      <c r="J35" s="50"/>
      <c r="K35" s="50"/>
      <c r="L35" s="51">
        <v>5.9</v>
      </c>
      <c r="M35" s="51"/>
      <c r="N35" s="51">
        <v>3.6</v>
      </c>
      <c r="O35" s="51"/>
      <c r="P35" s="51">
        <v>14.3</v>
      </c>
      <c r="Q35" s="51"/>
      <c r="R35" s="51">
        <v>112</v>
      </c>
      <c r="S35" s="51"/>
      <c r="T35" s="51"/>
      <c r="U35" s="52">
        <v>0.1</v>
      </c>
      <c r="V35" s="52"/>
      <c r="W35" s="52">
        <v>3.7</v>
      </c>
      <c r="X35" s="52"/>
      <c r="Y35" s="52">
        <v>0.2</v>
      </c>
      <c r="Z35" s="52"/>
      <c r="AA35" s="5">
        <v>1.4</v>
      </c>
      <c r="AB35" s="5">
        <v>28.4</v>
      </c>
      <c r="AC35" s="5">
        <v>26.4</v>
      </c>
      <c r="AD35" s="52">
        <v>71.900000000000006</v>
      </c>
      <c r="AE35" s="52"/>
      <c r="AF35" s="5">
        <v>1.7</v>
      </c>
      <c r="AG35" s="4" t="s">
        <v>47</v>
      </c>
      <c r="AH35" s="4" t="s">
        <v>26</v>
      </c>
    </row>
    <row r="36" spans="1:34" ht="11.9" customHeight="1" x14ac:dyDescent="0.2">
      <c r="A36" s="81" t="s">
        <v>211</v>
      </c>
      <c r="B36" s="81"/>
      <c r="C36" s="81"/>
      <c r="D36" s="81"/>
      <c r="E36" s="81"/>
      <c r="F36" s="81"/>
      <c r="G36" s="81"/>
      <c r="H36" s="81"/>
      <c r="I36" s="54" t="s">
        <v>127</v>
      </c>
      <c r="J36" s="54"/>
      <c r="K36" s="54"/>
      <c r="L36" s="55">
        <v>14.9</v>
      </c>
      <c r="M36" s="55"/>
      <c r="N36" s="55">
        <v>10.7</v>
      </c>
      <c r="O36" s="55"/>
      <c r="P36" s="55">
        <v>6.6</v>
      </c>
      <c r="Q36" s="55"/>
      <c r="R36" s="55">
        <v>180.9</v>
      </c>
      <c r="S36" s="55"/>
      <c r="T36" s="55"/>
      <c r="U36" s="56">
        <v>0.21</v>
      </c>
      <c r="V36" s="56"/>
      <c r="W36" s="56">
        <v>14.43</v>
      </c>
      <c r="X36" s="56"/>
      <c r="Y36" s="56">
        <v>6.19</v>
      </c>
      <c r="Z36" s="56"/>
      <c r="AA36" s="18">
        <v>3.55</v>
      </c>
      <c r="AB36" s="18">
        <v>15.54</v>
      </c>
      <c r="AC36" s="18">
        <v>16.649999999999999</v>
      </c>
      <c r="AD36" s="56">
        <v>256.41000000000003</v>
      </c>
      <c r="AE36" s="56"/>
      <c r="AF36" s="18">
        <v>5.55</v>
      </c>
      <c r="AG36" s="19" t="s">
        <v>212</v>
      </c>
      <c r="AH36" s="19" t="s">
        <v>26</v>
      </c>
    </row>
    <row r="37" spans="1:34" ht="11.9" customHeight="1" x14ac:dyDescent="0.2">
      <c r="A37" s="46" t="s">
        <v>180</v>
      </c>
      <c r="B37" s="47"/>
      <c r="C37" s="47"/>
      <c r="D37" s="47"/>
      <c r="E37" s="47"/>
      <c r="F37" s="47"/>
      <c r="G37" s="47"/>
      <c r="H37" s="48"/>
      <c r="I37" s="50">
        <v>220</v>
      </c>
      <c r="J37" s="50"/>
      <c r="K37" s="50"/>
      <c r="L37" s="51">
        <v>17.899999999999999</v>
      </c>
      <c r="M37" s="51"/>
      <c r="N37" s="51">
        <v>13.7</v>
      </c>
      <c r="O37" s="51"/>
      <c r="P37" s="51">
        <v>27.7</v>
      </c>
      <c r="Q37" s="51"/>
      <c r="R37" s="51">
        <v>306</v>
      </c>
      <c r="S37" s="51"/>
      <c r="T37" s="51"/>
      <c r="U37" s="52">
        <v>0.08</v>
      </c>
      <c r="V37" s="52"/>
      <c r="W37" s="52">
        <v>11</v>
      </c>
      <c r="X37" s="52"/>
      <c r="Y37" s="52">
        <v>0.22</v>
      </c>
      <c r="Z37" s="52"/>
      <c r="AA37" s="34">
        <v>4.4000000000000004</v>
      </c>
      <c r="AB37" s="34">
        <v>37</v>
      </c>
      <c r="AC37" s="34">
        <v>37</v>
      </c>
      <c r="AD37" s="52">
        <v>188</v>
      </c>
      <c r="AE37" s="52"/>
      <c r="AF37" s="34">
        <v>12</v>
      </c>
      <c r="AG37" s="35" t="s">
        <v>119</v>
      </c>
      <c r="AH37" s="35" t="s">
        <v>26</v>
      </c>
    </row>
    <row r="38" spans="1:34" ht="11.9" customHeight="1" x14ac:dyDescent="0.2">
      <c r="A38" s="61" t="s">
        <v>132</v>
      </c>
      <c r="B38" s="62"/>
      <c r="C38" s="62"/>
      <c r="D38" s="62"/>
      <c r="E38" s="62"/>
      <c r="F38" s="62"/>
      <c r="G38" s="62"/>
      <c r="H38" s="63"/>
      <c r="I38" s="50" t="s">
        <v>58</v>
      </c>
      <c r="J38" s="50"/>
      <c r="K38" s="50"/>
      <c r="L38" s="51">
        <v>3.6</v>
      </c>
      <c r="M38" s="51"/>
      <c r="N38" s="51">
        <v>4.5999999999999996</v>
      </c>
      <c r="O38" s="51"/>
      <c r="P38" s="51">
        <v>37.6</v>
      </c>
      <c r="Q38" s="51"/>
      <c r="R38" s="51">
        <v>205.2</v>
      </c>
      <c r="S38" s="51"/>
      <c r="T38" s="51"/>
      <c r="U38" s="52">
        <v>0.03</v>
      </c>
      <c r="V38" s="52"/>
      <c r="W38" s="52">
        <v>0</v>
      </c>
      <c r="X38" s="52"/>
      <c r="Y38" s="52">
        <v>0.03</v>
      </c>
      <c r="Z38" s="52"/>
      <c r="AA38" s="5">
        <v>0.3</v>
      </c>
      <c r="AB38" s="5">
        <v>10.96</v>
      </c>
      <c r="AC38" s="5">
        <v>25.9</v>
      </c>
      <c r="AD38" s="52">
        <v>77.69</v>
      </c>
      <c r="AE38" s="52"/>
      <c r="AF38" s="5">
        <v>0.6</v>
      </c>
      <c r="AG38" s="4" t="s">
        <v>133</v>
      </c>
      <c r="AH38" s="4" t="s">
        <v>26</v>
      </c>
    </row>
    <row r="39" spans="1:34" ht="11.9" customHeight="1" x14ac:dyDescent="0.2">
      <c r="A39" s="61" t="s">
        <v>24</v>
      </c>
      <c r="B39" s="62"/>
      <c r="C39" s="62"/>
      <c r="D39" s="62"/>
      <c r="E39" s="62"/>
      <c r="F39" s="62"/>
      <c r="G39" s="62"/>
      <c r="H39" s="63"/>
      <c r="I39" s="49">
        <v>200</v>
      </c>
      <c r="J39" s="50"/>
      <c r="K39" s="50"/>
      <c r="L39" s="51">
        <v>0.2</v>
      </c>
      <c r="M39" s="51"/>
      <c r="N39" s="51">
        <v>0</v>
      </c>
      <c r="O39" s="51"/>
      <c r="P39" s="51">
        <v>10.1</v>
      </c>
      <c r="Q39" s="51"/>
      <c r="R39" s="51">
        <v>40.799999999999997</v>
      </c>
      <c r="S39" s="51"/>
      <c r="T39" s="51"/>
      <c r="U39" s="52">
        <v>0</v>
      </c>
      <c r="V39" s="52"/>
      <c r="W39" s="52">
        <v>0</v>
      </c>
      <c r="X39" s="52"/>
      <c r="Y39" s="52">
        <v>0</v>
      </c>
      <c r="Z39" s="52"/>
      <c r="AA39" s="5">
        <v>0</v>
      </c>
      <c r="AB39" s="5">
        <v>11.6</v>
      </c>
      <c r="AC39" s="5">
        <v>5.2</v>
      </c>
      <c r="AD39" s="52">
        <v>6.7</v>
      </c>
      <c r="AE39" s="52"/>
      <c r="AF39" s="5">
        <v>0.6</v>
      </c>
      <c r="AG39" s="4" t="s">
        <v>25</v>
      </c>
      <c r="AH39" s="4" t="s">
        <v>26</v>
      </c>
    </row>
    <row r="40" spans="1:34" ht="11.9" customHeight="1" x14ac:dyDescent="0.2">
      <c r="A40" s="46" t="s">
        <v>181</v>
      </c>
      <c r="B40" s="47"/>
      <c r="C40" s="47"/>
      <c r="D40" s="47"/>
      <c r="E40" s="47"/>
      <c r="F40" s="47"/>
      <c r="G40" s="47"/>
      <c r="H40" s="48"/>
      <c r="I40" s="50" t="s">
        <v>40</v>
      </c>
      <c r="J40" s="50"/>
      <c r="K40" s="50"/>
      <c r="L40" s="51">
        <v>0.4</v>
      </c>
      <c r="M40" s="51"/>
      <c r="N40" s="51">
        <v>0</v>
      </c>
      <c r="O40" s="51"/>
      <c r="P40" s="51">
        <v>31.3</v>
      </c>
      <c r="Q40" s="51"/>
      <c r="R40" s="51">
        <v>133.19999999999999</v>
      </c>
      <c r="S40" s="51"/>
      <c r="T40" s="51"/>
      <c r="U40" s="52">
        <v>0</v>
      </c>
      <c r="V40" s="52"/>
      <c r="W40" s="52">
        <v>0</v>
      </c>
      <c r="X40" s="52"/>
      <c r="Y40" s="52">
        <v>0</v>
      </c>
      <c r="Z40" s="52"/>
      <c r="AA40" s="5">
        <v>0</v>
      </c>
      <c r="AB40" s="5">
        <v>8.1</v>
      </c>
      <c r="AC40" s="5">
        <v>1.7</v>
      </c>
      <c r="AD40" s="52">
        <v>0</v>
      </c>
      <c r="AE40" s="52"/>
      <c r="AF40" s="5">
        <v>0</v>
      </c>
      <c r="AG40" s="4" t="s">
        <v>48</v>
      </c>
      <c r="AH40" s="4" t="s">
        <v>26</v>
      </c>
    </row>
    <row r="41" spans="1:34" ht="11.9" customHeight="1" x14ac:dyDescent="0.2">
      <c r="A41" s="89" t="s">
        <v>179</v>
      </c>
      <c r="B41" s="90"/>
      <c r="C41" s="90"/>
      <c r="D41" s="90"/>
      <c r="E41" s="90"/>
      <c r="F41" s="90"/>
      <c r="G41" s="90"/>
      <c r="H41" s="91"/>
      <c r="I41" s="54">
        <v>40</v>
      </c>
      <c r="J41" s="54"/>
      <c r="K41" s="54"/>
      <c r="L41" s="55">
        <v>2.64</v>
      </c>
      <c r="M41" s="55"/>
      <c r="N41" s="55">
        <v>0.4</v>
      </c>
      <c r="O41" s="55"/>
      <c r="P41" s="55">
        <v>16.920000000000002</v>
      </c>
      <c r="Q41" s="55"/>
      <c r="R41" s="55">
        <v>81.599999999999994</v>
      </c>
      <c r="S41" s="55"/>
      <c r="T41" s="55"/>
      <c r="U41" s="56">
        <v>0.1</v>
      </c>
      <c r="V41" s="56"/>
      <c r="W41" s="56">
        <v>0</v>
      </c>
      <c r="X41" s="56"/>
      <c r="Y41" s="56">
        <v>0</v>
      </c>
      <c r="Z41" s="56"/>
      <c r="AA41" s="18">
        <v>0.7</v>
      </c>
      <c r="AB41" s="18">
        <v>5.4</v>
      </c>
      <c r="AC41" s="18">
        <v>5.7</v>
      </c>
      <c r="AD41" s="56">
        <v>26.1</v>
      </c>
      <c r="AE41" s="56"/>
      <c r="AF41" s="18">
        <v>1.2</v>
      </c>
      <c r="AG41" s="19" t="s">
        <v>27</v>
      </c>
      <c r="AH41" s="19" t="s">
        <v>26</v>
      </c>
    </row>
    <row r="42" spans="1:34" ht="11.9" customHeight="1" x14ac:dyDescent="0.2">
      <c r="A42" s="111" t="s">
        <v>28</v>
      </c>
      <c r="B42" s="112"/>
      <c r="C42" s="112"/>
      <c r="D42" s="112"/>
      <c r="E42" s="112"/>
      <c r="F42" s="112"/>
      <c r="G42" s="112"/>
      <c r="H42" s="114"/>
      <c r="I42" s="74">
        <v>1150</v>
      </c>
      <c r="J42" s="74"/>
      <c r="K42" s="57"/>
      <c r="L42" s="58">
        <f>SUM(L34:L41)</f>
        <v>46.040000000000006</v>
      </c>
      <c r="M42" s="58"/>
      <c r="N42" s="58">
        <f>SUM(N34:N41)</f>
        <v>33.099999999999994</v>
      </c>
      <c r="O42" s="58"/>
      <c r="P42" s="58">
        <f>SUM(P34:P41)</f>
        <v>146.01999999999998</v>
      </c>
      <c r="Q42" s="58"/>
      <c r="R42" s="58">
        <f>SUM(R34:R41)</f>
        <v>1068.0999999999999</v>
      </c>
      <c r="S42" s="58"/>
      <c r="T42" s="58"/>
      <c r="U42" s="52">
        <f>SUM(U34:U41)</f>
        <v>0.52</v>
      </c>
      <c r="V42" s="52"/>
      <c r="W42" s="52">
        <f>SUM(W34:W41)</f>
        <v>35.129999999999995</v>
      </c>
      <c r="X42" s="52"/>
      <c r="Y42" s="52">
        <f>SUM(Y34:Y41)</f>
        <v>6.6400000000000006</v>
      </c>
      <c r="Z42" s="52"/>
      <c r="AA42" s="5">
        <f>SUM(AA34:AA41)</f>
        <v>10.45</v>
      </c>
      <c r="AB42" s="5">
        <f>SUM(AB34:AB41)</f>
        <v>130.80000000000001</v>
      </c>
      <c r="AC42" s="5">
        <f>SUM(AC34:AC41)</f>
        <v>126.95</v>
      </c>
      <c r="AD42" s="52">
        <f>SUM(AD34:AD41)</f>
        <v>652.00000000000011</v>
      </c>
      <c r="AE42" s="52"/>
      <c r="AF42" s="5">
        <f>SUM(AF34:AF41)</f>
        <v>22.250000000000004</v>
      </c>
      <c r="AG42" s="1" t="s">
        <v>27</v>
      </c>
      <c r="AH42" s="1" t="s">
        <v>27</v>
      </c>
    </row>
    <row r="43" spans="1:34" ht="15.75" customHeight="1" x14ac:dyDescent="0.2">
      <c r="A43" s="111" t="s">
        <v>42</v>
      </c>
      <c r="B43" s="112"/>
      <c r="C43" s="112"/>
      <c r="D43" s="112"/>
      <c r="E43" s="112"/>
      <c r="F43" s="112"/>
      <c r="G43" s="112"/>
      <c r="H43" s="113"/>
      <c r="I43" s="109">
        <f>I32+I42</f>
        <v>2062</v>
      </c>
      <c r="J43" s="110"/>
      <c r="K43" s="30"/>
      <c r="L43" s="58">
        <f>L32+L42</f>
        <v>70.140000000000015</v>
      </c>
      <c r="M43" s="58"/>
      <c r="N43" s="58">
        <f>N32+N42</f>
        <v>54.019999999999996</v>
      </c>
      <c r="O43" s="58"/>
      <c r="P43" s="58">
        <f>P32+P42</f>
        <v>276.86</v>
      </c>
      <c r="Q43" s="58"/>
      <c r="R43" s="58">
        <f>R32+R42</f>
        <v>1876.2999999999997</v>
      </c>
      <c r="S43" s="58"/>
      <c r="T43" s="58"/>
      <c r="U43" s="92">
        <f>U32+U42</f>
        <v>0.85000000000000009</v>
      </c>
      <c r="V43" s="92"/>
      <c r="W43" s="92">
        <f>W32+W42</f>
        <v>39.949999999999996</v>
      </c>
      <c r="X43" s="92"/>
      <c r="Y43" s="92">
        <f>Y32+Y42</f>
        <v>6.74</v>
      </c>
      <c r="Z43" s="92"/>
      <c r="AA43" s="23">
        <f>AA32+AA42</f>
        <v>12.35</v>
      </c>
      <c r="AB43" s="23">
        <f>AB32+AB42</f>
        <v>496.26</v>
      </c>
      <c r="AC43" s="23">
        <f>AC32+AC42</f>
        <v>177.73000000000002</v>
      </c>
      <c r="AD43" s="92">
        <f>AD32+AD42</f>
        <v>1216.0999999999999</v>
      </c>
      <c r="AE43" s="92"/>
      <c r="AF43" s="23">
        <f>AF32+AF42</f>
        <v>25.460000000000004</v>
      </c>
      <c r="AG43" s="1" t="s">
        <v>27</v>
      </c>
      <c r="AH43" s="24">
        <v>1</v>
      </c>
    </row>
    <row r="44" spans="1:34" ht="27.4" customHeight="1" x14ac:dyDescent="0.2">
      <c r="A44" s="85" t="s">
        <v>49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</row>
    <row r="45" spans="1:34" ht="13" customHeight="1" x14ac:dyDescent="0.2">
      <c r="A45" s="87" t="s">
        <v>1</v>
      </c>
      <c r="B45" s="87"/>
      <c r="C45" s="87"/>
      <c r="D45" s="87"/>
      <c r="E45" s="87"/>
      <c r="F45" s="87"/>
      <c r="G45" s="87"/>
      <c r="H45" s="87"/>
      <c r="I45" s="86" t="s">
        <v>2</v>
      </c>
      <c r="J45" s="86"/>
      <c r="K45" s="86"/>
      <c r="L45" s="86" t="s">
        <v>3</v>
      </c>
      <c r="M45" s="86"/>
      <c r="N45" s="86"/>
      <c r="O45" s="86"/>
      <c r="P45" s="86"/>
      <c r="Q45" s="86"/>
      <c r="R45" s="106" t="s">
        <v>4</v>
      </c>
      <c r="S45" s="106"/>
      <c r="T45" s="106"/>
      <c r="U45" s="86" t="s">
        <v>5</v>
      </c>
      <c r="V45" s="86"/>
      <c r="W45" s="86"/>
      <c r="X45" s="86"/>
      <c r="Y45" s="86"/>
      <c r="Z45" s="86"/>
      <c r="AA45" s="86"/>
      <c r="AB45" s="86" t="s">
        <v>6</v>
      </c>
      <c r="AC45" s="86"/>
      <c r="AD45" s="86"/>
      <c r="AE45" s="86"/>
      <c r="AF45" s="86"/>
      <c r="AG45" s="107" t="s">
        <v>7</v>
      </c>
      <c r="AH45" s="107" t="s">
        <v>8</v>
      </c>
    </row>
    <row r="46" spans="1:34" ht="25.75" customHeight="1" x14ac:dyDescent="0.2">
      <c r="A46" s="87"/>
      <c r="B46" s="87"/>
      <c r="C46" s="87"/>
      <c r="D46" s="87"/>
      <c r="E46" s="87"/>
      <c r="F46" s="87"/>
      <c r="G46" s="87"/>
      <c r="H46" s="87"/>
      <c r="I46" s="86"/>
      <c r="J46" s="86"/>
      <c r="K46" s="86"/>
      <c r="L46" s="88" t="s">
        <v>9</v>
      </c>
      <c r="M46" s="88"/>
      <c r="N46" s="88" t="s">
        <v>10</v>
      </c>
      <c r="O46" s="88"/>
      <c r="P46" s="88" t="s">
        <v>11</v>
      </c>
      <c r="Q46" s="88"/>
      <c r="R46" s="106"/>
      <c r="S46" s="106"/>
      <c r="T46" s="106"/>
      <c r="U46" s="88" t="s">
        <v>12</v>
      </c>
      <c r="V46" s="88"/>
      <c r="W46" s="88" t="s">
        <v>13</v>
      </c>
      <c r="X46" s="88"/>
      <c r="Y46" s="88" t="s">
        <v>14</v>
      </c>
      <c r="Z46" s="88"/>
      <c r="AA46" s="7" t="s">
        <v>15</v>
      </c>
      <c r="AB46" s="7" t="s">
        <v>16</v>
      </c>
      <c r="AC46" s="7" t="s">
        <v>17</v>
      </c>
      <c r="AD46" s="88" t="s">
        <v>18</v>
      </c>
      <c r="AE46" s="88"/>
      <c r="AF46" s="7" t="s">
        <v>19</v>
      </c>
      <c r="AG46" s="107"/>
      <c r="AH46" s="107"/>
    </row>
    <row r="47" spans="1:34" ht="14.15" customHeight="1" x14ac:dyDescent="0.2">
      <c r="A47" s="59" t="s">
        <v>20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</row>
    <row r="48" spans="1:34" ht="11.9" customHeight="1" x14ac:dyDescent="0.2">
      <c r="A48" s="78" t="s">
        <v>202</v>
      </c>
      <c r="B48" s="79"/>
      <c r="C48" s="79"/>
      <c r="D48" s="79"/>
      <c r="E48" s="79"/>
      <c r="F48" s="79"/>
      <c r="G48" s="79"/>
      <c r="H48" s="80"/>
      <c r="I48" s="108" t="s">
        <v>192</v>
      </c>
      <c r="J48" s="50"/>
      <c r="K48" s="50"/>
      <c r="L48" s="51">
        <v>6.8</v>
      </c>
      <c r="M48" s="51"/>
      <c r="N48" s="51">
        <v>10.75</v>
      </c>
      <c r="O48" s="51"/>
      <c r="P48" s="51">
        <v>30.37</v>
      </c>
      <c r="Q48" s="51"/>
      <c r="R48" s="51">
        <v>248.25</v>
      </c>
      <c r="S48" s="51"/>
      <c r="T48" s="51"/>
      <c r="U48" s="52">
        <v>0</v>
      </c>
      <c r="V48" s="52"/>
      <c r="W48" s="52">
        <v>0.6</v>
      </c>
      <c r="X48" s="52"/>
      <c r="Y48" s="52">
        <v>0</v>
      </c>
      <c r="Z48" s="52"/>
      <c r="AA48" s="5">
        <v>0.3</v>
      </c>
      <c r="AB48" s="5">
        <v>116.1</v>
      </c>
      <c r="AC48" s="5">
        <v>21.3</v>
      </c>
      <c r="AD48" s="52">
        <v>104.7</v>
      </c>
      <c r="AE48" s="52"/>
      <c r="AF48" s="5">
        <v>0.4</v>
      </c>
      <c r="AG48" s="4" t="s">
        <v>50</v>
      </c>
      <c r="AH48" s="4" t="s">
        <v>26</v>
      </c>
    </row>
    <row r="49" spans="1:34" ht="11.9" customHeight="1" x14ac:dyDescent="0.2">
      <c r="A49" s="78" t="s">
        <v>182</v>
      </c>
      <c r="B49" s="79"/>
      <c r="C49" s="79"/>
      <c r="D49" s="79"/>
      <c r="E49" s="79"/>
      <c r="F49" s="79"/>
      <c r="G49" s="79"/>
      <c r="H49" s="80"/>
      <c r="I49" s="50">
        <v>180</v>
      </c>
      <c r="J49" s="50"/>
      <c r="K49" s="50"/>
      <c r="L49" s="51">
        <v>3.4</v>
      </c>
      <c r="M49" s="51"/>
      <c r="N49" s="51">
        <v>2.7</v>
      </c>
      <c r="O49" s="51"/>
      <c r="P49" s="51">
        <v>22.1</v>
      </c>
      <c r="Q49" s="51"/>
      <c r="R49" s="51">
        <v>126.8</v>
      </c>
      <c r="S49" s="51"/>
      <c r="T49" s="51"/>
      <c r="U49" s="52">
        <v>0</v>
      </c>
      <c r="V49" s="52"/>
      <c r="W49" s="52">
        <v>0.5</v>
      </c>
      <c r="X49" s="52"/>
      <c r="Y49" s="52">
        <v>0</v>
      </c>
      <c r="Z49" s="52"/>
      <c r="AA49" s="5">
        <v>0</v>
      </c>
      <c r="AB49" s="5">
        <v>100.4</v>
      </c>
      <c r="AC49" s="5">
        <v>24.8</v>
      </c>
      <c r="AD49" s="52">
        <v>86</v>
      </c>
      <c r="AE49" s="52"/>
      <c r="AF49" s="5">
        <v>0.8</v>
      </c>
      <c r="AG49" s="4">
        <v>382</v>
      </c>
      <c r="AH49" s="4">
        <v>2011</v>
      </c>
    </row>
    <row r="50" spans="1:34" ht="11.9" customHeight="1" x14ac:dyDescent="0.2">
      <c r="A50" s="46" t="s">
        <v>183</v>
      </c>
      <c r="B50" s="47"/>
      <c r="C50" s="47"/>
      <c r="D50" s="47"/>
      <c r="E50" s="47"/>
      <c r="F50" s="47"/>
      <c r="G50" s="47"/>
      <c r="H50" s="48"/>
      <c r="I50" s="49">
        <v>200</v>
      </c>
      <c r="J50" s="50"/>
      <c r="K50" s="50"/>
      <c r="L50" s="51">
        <v>0.2</v>
      </c>
      <c r="M50" s="51"/>
      <c r="N50" s="51">
        <v>0</v>
      </c>
      <c r="O50" s="51"/>
      <c r="P50" s="51">
        <v>10.1</v>
      </c>
      <c r="Q50" s="51"/>
      <c r="R50" s="51">
        <v>40.799999999999997</v>
      </c>
      <c r="S50" s="51"/>
      <c r="T50" s="51"/>
      <c r="U50" s="52">
        <v>0</v>
      </c>
      <c r="V50" s="52"/>
      <c r="W50" s="52">
        <v>0</v>
      </c>
      <c r="X50" s="52"/>
      <c r="Y50" s="52">
        <v>0</v>
      </c>
      <c r="Z50" s="52"/>
      <c r="AA50" s="34">
        <v>0</v>
      </c>
      <c r="AB50" s="34">
        <v>11.6</v>
      </c>
      <c r="AC50" s="34">
        <v>5.2</v>
      </c>
      <c r="AD50" s="52">
        <v>6.7</v>
      </c>
      <c r="AE50" s="52"/>
      <c r="AF50" s="34">
        <v>0.6</v>
      </c>
      <c r="AG50" s="35" t="s">
        <v>25</v>
      </c>
      <c r="AH50" s="35" t="s">
        <v>26</v>
      </c>
    </row>
    <row r="51" spans="1:34" ht="11.9" customHeight="1" x14ac:dyDescent="0.2">
      <c r="A51" s="61" t="s">
        <v>170</v>
      </c>
      <c r="B51" s="62"/>
      <c r="C51" s="62"/>
      <c r="D51" s="62"/>
      <c r="E51" s="62"/>
      <c r="F51" s="62"/>
      <c r="G51" s="62"/>
      <c r="H51" s="63"/>
      <c r="I51" s="50">
        <v>30</v>
      </c>
      <c r="J51" s="50"/>
      <c r="K51" s="50"/>
      <c r="L51" s="51">
        <v>2.8</v>
      </c>
      <c r="M51" s="51"/>
      <c r="N51" s="51">
        <v>1</v>
      </c>
      <c r="O51" s="51"/>
      <c r="P51" s="51">
        <v>23.2</v>
      </c>
      <c r="Q51" s="51"/>
      <c r="R51" s="51">
        <v>105.6</v>
      </c>
      <c r="S51" s="51"/>
      <c r="T51" s="51"/>
      <c r="U51" s="52">
        <v>0</v>
      </c>
      <c r="V51" s="52"/>
      <c r="W51" s="52">
        <v>0</v>
      </c>
      <c r="X51" s="52"/>
      <c r="Y51" s="52">
        <v>0</v>
      </c>
      <c r="Z51" s="52"/>
      <c r="AA51" s="5">
        <v>0</v>
      </c>
      <c r="AB51" s="5">
        <v>11.6</v>
      </c>
      <c r="AC51" s="5">
        <v>8</v>
      </c>
      <c r="AD51" s="52">
        <v>36</v>
      </c>
      <c r="AE51" s="52"/>
      <c r="AF51" s="5">
        <v>0.8</v>
      </c>
      <c r="AG51" s="4" t="s">
        <v>27</v>
      </c>
      <c r="AH51" s="4">
        <v>2008</v>
      </c>
    </row>
    <row r="52" spans="1:34" ht="11.9" customHeight="1" x14ac:dyDescent="0.2">
      <c r="A52" s="82" t="s">
        <v>177</v>
      </c>
      <c r="B52" s="83"/>
      <c r="C52" s="83"/>
      <c r="D52" s="83"/>
      <c r="E52" s="83"/>
      <c r="F52" s="83"/>
      <c r="G52" s="83"/>
      <c r="H52" s="84"/>
      <c r="I52" s="67" t="s">
        <v>178</v>
      </c>
      <c r="J52" s="67"/>
      <c r="K52" s="67"/>
      <c r="L52" s="68">
        <v>3</v>
      </c>
      <c r="M52" s="68"/>
      <c r="N52" s="68">
        <v>1.2</v>
      </c>
      <c r="O52" s="68"/>
      <c r="P52" s="68">
        <v>20.6</v>
      </c>
      <c r="Q52" s="68"/>
      <c r="R52" s="68">
        <v>104.8</v>
      </c>
      <c r="S52" s="68"/>
      <c r="T52" s="68"/>
      <c r="U52" s="69">
        <v>0</v>
      </c>
      <c r="V52" s="69"/>
      <c r="W52" s="69">
        <v>0</v>
      </c>
      <c r="X52" s="69"/>
      <c r="Y52" s="69">
        <v>0</v>
      </c>
      <c r="Z52" s="69"/>
      <c r="AA52" s="21">
        <v>0</v>
      </c>
      <c r="AB52" s="21">
        <v>7.6</v>
      </c>
      <c r="AC52" s="21">
        <v>5.2</v>
      </c>
      <c r="AD52" s="69">
        <v>26</v>
      </c>
      <c r="AE52" s="69"/>
      <c r="AF52" s="21">
        <v>0.4</v>
      </c>
      <c r="AG52" s="22" t="s">
        <v>27</v>
      </c>
      <c r="AH52" s="22" t="s">
        <v>26</v>
      </c>
    </row>
    <row r="53" spans="1:34" ht="11.9" customHeight="1" x14ac:dyDescent="0.2">
      <c r="A53" s="78" t="s">
        <v>175</v>
      </c>
      <c r="B53" s="79"/>
      <c r="C53" s="79"/>
      <c r="D53" s="79"/>
      <c r="E53" s="79"/>
      <c r="F53" s="79"/>
      <c r="G53" s="79"/>
      <c r="H53" s="80"/>
      <c r="I53" s="50">
        <v>200</v>
      </c>
      <c r="J53" s="50"/>
      <c r="K53" s="50"/>
      <c r="L53" s="51">
        <v>5.8</v>
      </c>
      <c r="M53" s="51"/>
      <c r="N53" s="51">
        <v>5</v>
      </c>
      <c r="O53" s="51"/>
      <c r="P53" s="51">
        <v>9.6</v>
      </c>
      <c r="Q53" s="51"/>
      <c r="R53" s="51">
        <v>108</v>
      </c>
      <c r="S53" s="51"/>
      <c r="T53" s="51"/>
      <c r="U53" s="52">
        <v>0.1</v>
      </c>
      <c r="V53" s="52"/>
      <c r="W53" s="52">
        <v>2.6</v>
      </c>
      <c r="X53" s="52"/>
      <c r="Y53" s="52">
        <v>0.1</v>
      </c>
      <c r="Z53" s="52"/>
      <c r="AA53" s="5">
        <v>0</v>
      </c>
      <c r="AB53" s="5">
        <v>240</v>
      </c>
      <c r="AC53" s="5">
        <v>28</v>
      </c>
      <c r="AD53" s="52">
        <v>180</v>
      </c>
      <c r="AE53" s="52"/>
      <c r="AF53" s="5">
        <v>0.2</v>
      </c>
      <c r="AG53" s="20" t="s">
        <v>174</v>
      </c>
      <c r="AH53" s="20" t="s">
        <v>174</v>
      </c>
    </row>
    <row r="54" spans="1:34" ht="11.9" customHeight="1" x14ac:dyDescent="0.2">
      <c r="A54" s="73" t="s">
        <v>28</v>
      </c>
      <c r="B54" s="73"/>
      <c r="C54" s="73"/>
      <c r="D54" s="73"/>
      <c r="E54" s="73"/>
      <c r="F54" s="73"/>
      <c r="G54" s="73"/>
      <c r="H54" s="73"/>
      <c r="I54" s="57">
        <v>905</v>
      </c>
      <c r="J54" s="57"/>
      <c r="K54" s="57"/>
      <c r="L54" s="58">
        <f>SUM(L48:L53)</f>
        <v>22</v>
      </c>
      <c r="M54" s="58"/>
      <c r="N54" s="58">
        <f>SUM(N48:N53)</f>
        <v>20.65</v>
      </c>
      <c r="O54" s="58"/>
      <c r="P54" s="58">
        <f>SUM(P48:P53)</f>
        <v>115.97</v>
      </c>
      <c r="Q54" s="58"/>
      <c r="R54" s="58">
        <f>SUM(R48:R53)</f>
        <v>734.25</v>
      </c>
      <c r="S54" s="58"/>
      <c r="T54" s="58"/>
      <c r="U54" s="52">
        <f>SUM(U48:U53)</f>
        <v>0.1</v>
      </c>
      <c r="V54" s="52"/>
      <c r="W54" s="52">
        <f>SUM(W48:W53)</f>
        <v>3.7</v>
      </c>
      <c r="X54" s="52"/>
      <c r="Y54" s="52">
        <f>SUM(Y48:Y53)</f>
        <v>0.1</v>
      </c>
      <c r="Z54" s="52"/>
      <c r="AA54" s="5">
        <f>SUM(AA48:AA53)</f>
        <v>0.3</v>
      </c>
      <c r="AB54" s="5">
        <f>SUM(AB48:AB53)</f>
        <v>487.29999999999995</v>
      </c>
      <c r="AC54" s="5">
        <f>SUM(AC48:AC53)</f>
        <v>92.5</v>
      </c>
      <c r="AD54" s="52">
        <f>SUM(AD48:AD53)</f>
        <v>439.4</v>
      </c>
      <c r="AE54" s="52"/>
      <c r="AF54" s="16">
        <f>SUM(AF48:AF53)</f>
        <v>3.2000000000000006</v>
      </c>
      <c r="AG54" s="17" t="s">
        <v>27</v>
      </c>
      <c r="AH54" s="17" t="s">
        <v>27</v>
      </c>
    </row>
    <row r="55" spans="1:34" ht="14.15" customHeight="1" x14ac:dyDescent="0.2">
      <c r="A55" s="59" t="s">
        <v>29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60"/>
      <c r="AH55" s="60"/>
    </row>
    <row r="56" spans="1:34" ht="11.9" customHeight="1" x14ac:dyDescent="0.2">
      <c r="A56" s="61" t="s">
        <v>53</v>
      </c>
      <c r="B56" s="62"/>
      <c r="C56" s="62"/>
      <c r="D56" s="62"/>
      <c r="E56" s="62"/>
      <c r="F56" s="62"/>
      <c r="G56" s="62"/>
      <c r="H56" s="63"/>
      <c r="I56" s="50">
        <v>60</v>
      </c>
      <c r="J56" s="50"/>
      <c r="K56" s="50"/>
      <c r="L56" s="51">
        <v>0.4</v>
      </c>
      <c r="M56" s="51"/>
      <c r="N56" s="51">
        <v>0.1</v>
      </c>
      <c r="O56" s="51"/>
      <c r="P56" s="51">
        <v>1.3</v>
      </c>
      <c r="Q56" s="51"/>
      <c r="R56" s="51">
        <v>8.4</v>
      </c>
      <c r="S56" s="51"/>
      <c r="T56" s="51"/>
      <c r="U56" s="52">
        <v>0</v>
      </c>
      <c r="V56" s="52"/>
      <c r="W56" s="52">
        <v>8.8000000000000007</v>
      </c>
      <c r="X56" s="52"/>
      <c r="Y56" s="52">
        <v>0.1</v>
      </c>
      <c r="Z56" s="52"/>
      <c r="AA56" s="5">
        <v>0.1</v>
      </c>
      <c r="AB56" s="5">
        <v>4.9000000000000004</v>
      </c>
      <c r="AC56" s="5">
        <v>7</v>
      </c>
      <c r="AD56" s="52">
        <v>9.1</v>
      </c>
      <c r="AE56" s="52"/>
      <c r="AF56" s="5">
        <v>0.4</v>
      </c>
      <c r="AG56" s="4" t="s">
        <v>27</v>
      </c>
      <c r="AH56" s="4" t="s">
        <v>26</v>
      </c>
    </row>
    <row r="57" spans="1:34" ht="11.9" customHeight="1" x14ac:dyDescent="0.2">
      <c r="A57" s="61" t="s">
        <v>54</v>
      </c>
      <c r="B57" s="62"/>
      <c r="C57" s="62"/>
      <c r="D57" s="62"/>
      <c r="E57" s="62"/>
      <c r="F57" s="62"/>
      <c r="G57" s="62"/>
      <c r="H57" s="63"/>
      <c r="I57" s="50" t="s">
        <v>55</v>
      </c>
      <c r="J57" s="50"/>
      <c r="K57" s="50"/>
      <c r="L57" s="51">
        <v>3.7</v>
      </c>
      <c r="M57" s="51"/>
      <c r="N57" s="51">
        <v>5.0999999999999996</v>
      </c>
      <c r="O57" s="51"/>
      <c r="P57" s="51">
        <v>12.8</v>
      </c>
      <c r="Q57" s="51"/>
      <c r="R57" s="51">
        <v>114.6</v>
      </c>
      <c r="S57" s="51"/>
      <c r="T57" s="51"/>
      <c r="U57" s="52">
        <v>0</v>
      </c>
      <c r="V57" s="52"/>
      <c r="W57" s="52">
        <v>6.3</v>
      </c>
      <c r="X57" s="52"/>
      <c r="Y57" s="52">
        <v>0.2</v>
      </c>
      <c r="Z57" s="52"/>
      <c r="AA57" s="5">
        <v>0.2</v>
      </c>
      <c r="AB57" s="5">
        <v>46.3</v>
      </c>
      <c r="AC57" s="5">
        <v>25.1</v>
      </c>
      <c r="AD57" s="52">
        <v>74.599999999999994</v>
      </c>
      <c r="AE57" s="52"/>
      <c r="AF57" s="5">
        <v>1.6</v>
      </c>
      <c r="AG57" s="4" t="s">
        <v>56</v>
      </c>
      <c r="AH57" s="4" t="s">
        <v>26</v>
      </c>
    </row>
    <row r="58" spans="1:34" ht="11.9" customHeight="1" x14ac:dyDescent="0.2">
      <c r="A58" s="82" t="s">
        <v>186</v>
      </c>
      <c r="B58" s="83"/>
      <c r="C58" s="83"/>
      <c r="D58" s="83"/>
      <c r="E58" s="83"/>
      <c r="F58" s="83"/>
      <c r="G58" s="83"/>
      <c r="H58" s="84"/>
      <c r="I58" s="67" t="s">
        <v>187</v>
      </c>
      <c r="J58" s="67"/>
      <c r="K58" s="67"/>
      <c r="L58" s="68">
        <v>7.9</v>
      </c>
      <c r="M58" s="68"/>
      <c r="N58" s="68">
        <v>23.9</v>
      </c>
      <c r="O58" s="68"/>
      <c r="P58" s="68">
        <v>11.2</v>
      </c>
      <c r="Q58" s="68"/>
      <c r="R58" s="68">
        <v>291.39999999999998</v>
      </c>
      <c r="S58" s="68"/>
      <c r="T58" s="68"/>
      <c r="U58" s="69">
        <v>0.11</v>
      </c>
      <c r="V58" s="69"/>
      <c r="W58" s="69">
        <v>1.6</v>
      </c>
      <c r="X58" s="69"/>
      <c r="Y58" s="69">
        <v>0.12</v>
      </c>
      <c r="Z58" s="69"/>
      <c r="AA58" s="21">
        <v>2.68</v>
      </c>
      <c r="AB58" s="21">
        <v>13.89</v>
      </c>
      <c r="AC58" s="21">
        <v>16.190000000000001</v>
      </c>
      <c r="AD58" s="69">
        <v>82.78</v>
      </c>
      <c r="AE58" s="69"/>
      <c r="AF58" s="21">
        <v>1.06</v>
      </c>
      <c r="AG58" s="22" t="s">
        <v>188</v>
      </c>
      <c r="AH58" s="22" t="s">
        <v>26</v>
      </c>
    </row>
    <row r="59" spans="1:34" ht="11.9" customHeight="1" x14ac:dyDescent="0.2">
      <c r="A59" s="46" t="s">
        <v>185</v>
      </c>
      <c r="B59" s="47"/>
      <c r="C59" s="47"/>
      <c r="D59" s="47"/>
      <c r="E59" s="47"/>
      <c r="F59" s="47"/>
      <c r="G59" s="47"/>
      <c r="H59" s="48"/>
      <c r="I59" s="50" t="s">
        <v>127</v>
      </c>
      <c r="J59" s="50"/>
      <c r="K59" s="50"/>
      <c r="L59" s="51">
        <v>11.9</v>
      </c>
      <c r="M59" s="51"/>
      <c r="N59" s="51">
        <v>32.299999999999997</v>
      </c>
      <c r="O59" s="51"/>
      <c r="P59" s="51">
        <v>5.5</v>
      </c>
      <c r="Q59" s="51"/>
      <c r="R59" s="51">
        <v>361.6</v>
      </c>
      <c r="S59" s="51"/>
      <c r="T59" s="51"/>
      <c r="U59" s="52">
        <v>0.3</v>
      </c>
      <c r="V59" s="52"/>
      <c r="W59" s="52">
        <v>1</v>
      </c>
      <c r="X59" s="52"/>
      <c r="Y59" s="52">
        <v>0</v>
      </c>
      <c r="Z59" s="52"/>
      <c r="AA59" s="34">
        <v>3</v>
      </c>
      <c r="AB59" s="34">
        <v>13.2</v>
      </c>
      <c r="AC59" s="34">
        <v>19.600000000000001</v>
      </c>
      <c r="AD59" s="52">
        <v>116.6</v>
      </c>
      <c r="AE59" s="52"/>
      <c r="AF59" s="34">
        <v>1.2</v>
      </c>
      <c r="AG59" s="35" t="s">
        <v>128</v>
      </c>
      <c r="AH59" s="35" t="s">
        <v>26</v>
      </c>
    </row>
    <row r="60" spans="1:34" ht="11.9" customHeight="1" x14ac:dyDescent="0.2">
      <c r="A60" s="61" t="s">
        <v>57</v>
      </c>
      <c r="B60" s="62"/>
      <c r="C60" s="62"/>
      <c r="D60" s="62"/>
      <c r="E60" s="62"/>
      <c r="F60" s="62"/>
      <c r="G60" s="62"/>
      <c r="H60" s="63"/>
      <c r="I60" s="50" t="s">
        <v>58</v>
      </c>
      <c r="J60" s="50"/>
      <c r="K60" s="50"/>
      <c r="L60" s="51">
        <v>3.4</v>
      </c>
      <c r="M60" s="51"/>
      <c r="N60" s="51">
        <v>8.1</v>
      </c>
      <c r="O60" s="51"/>
      <c r="P60" s="51">
        <v>36.4</v>
      </c>
      <c r="Q60" s="51"/>
      <c r="R60" s="51">
        <v>231.6</v>
      </c>
      <c r="S60" s="51"/>
      <c r="T60" s="51"/>
      <c r="U60" s="52">
        <v>0</v>
      </c>
      <c r="V60" s="52"/>
      <c r="W60" s="52">
        <v>0</v>
      </c>
      <c r="X60" s="52"/>
      <c r="Y60" s="52">
        <v>0.1</v>
      </c>
      <c r="Z60" s="52"/>
      <c r="AA60" s="5">
        <v>0.4</v>
      </c>
      <c r="AB60" s="5">
        <v>13.5</v>
      </c>
      <c r="AC60" s="5">
        <v>24.1</v>
      </c>
      <c r="AD60" s="52">
        <v>70.7</v>
      </c>
      <c r="AE60" s="52"/>
      <c r="AF60" s="5">
        <v>0.5</v>
      </c>
      <c r="AG60" s="4">
        <v>171</v>
      </c>
      <c r="AH60" s="4" t="s">
        <v>23</v>
      </c>
    </row>
    <row r="61" spans="1:34" ht="11.9" customHeight="1" x14ac:dyDescent="0.2">
      <c r="A61" s="81" t="s">
        <v>206</v>
      </c>
      <c r="B61" s="81"/>
      <c r="C61" s="81"/>
      <c r="D61" s="81"/>
      <c r="E61" s="81"/>
      <c r="F61" s="81"/>
      <c r="G61" s="81"/>
      <c r="H61" s="81"/>
      <c r="I61" s="54">
        <v>180</v>
      </c>
      <c r="J61" s="54"/>
      <c r="K61" s="54"/>
      <c r="L61" s="55">
        <v>0.2</v>
      </c>
      <c r="M61" s="55"/>
      <c r="N61" s="55">
        <v>0.2</v>
      </c>
      <c r="O61" s="55"/>
      <c r="P61" s="55">
        <v>27.1</v>
      </c>
      <c r="Q61" s="55"/>
      <c r="R61" s="55">
        <v>111.1</v>
      </c>
      <c r="S61" s="55"/>
      <c r="T61" s="55"/>
      <c r="U61" s="56">
        <v>0</v>
      </c>
      <c r="V61" s="56"/>
      <c r="W61" s="56">
        <v>1.6</v>
      </c>
      <c r="X61" s="56"/>
      <c r="Y61" s="56">
        <v>0</v>
      </c>
      <c r="Z61" s="56"/>
      <c r="AA61" s="43">
        <v>0.3</v>
      </c>
      <c r="AB61" s="43">
        <v>13.2</v>
      </c>
      <c r="AC61" s="43">
        <v>4.4000000000000004</v>
      </c>
      <c r="AD61" s="56">
        <v>4</v>
      </c>
      <c r="AE61" s="56"/>
      <c r="AF61" s="43">
        <v>0.8</v>
      </c>
      <c r="AG61" s="42" t="s">
        <v>207</v>
      </c>
      <c r="AH61" s="42" t="s">
        <v>26</v>
      </c>
    </row>
    <row r="62" spans="1:34" ht="11.9" customHeight="1" x14ac:dyDescent="0.2">
      <c r="A62" s="46" t="s">
        <v>176</v>
      </c>
      <c r="B62" s="47"/>
      <c r="C62" s="47"/>
      <c r="D62" s="47"/>
      <c r="E62" s="47"/>
      <c r="F62" s="47"/>
      <c r="G62" s="47"/>
      <c r="H62" s="48"/>
      <c r="I62" s="49" t="s">
        <v>171</v>
      </c>
      <c r="J62" s="50"/>
      <c r="K62" s="50"/>
      <c r="L62" s="51">
        <v>0.1</v>
      </c>
      <c r="M62" s="51"/>
      <c r="N62" s="51">
        <v>0</v>
      </c>
      <c r="O62" s="51"/>
      <c r="P62" s="51">
        <v>14.8</v>
      </c>
      <c r="Q62" s="51"/>
      <c r="R62" s="51">
        <v>60.4</v>
      </c>
      <c r="S62" s="51"/>
      <c r="T62" s="51"/>
      <c r="U62" s="52">
        <v>0</v>
      </c>
      <c r="V62" s="52"/>
      <c r="W62" s="52">
        <v>1.1000000000000001</v>
      </c>
      <c r="X62" s="52"/>
      <c r="Y62" s="52">
        <v>0</v>
      </c>
      <c r="Z62" s="52"/>
      <c r="AA62" s="5">
        <v>0</v>
      </c>
      <c r="AB62" s="5">
        <v>7.6</v>
      </c>
      <c r="AC62" s="5">
        <v>1.8</v>
      </c>
      <c r="AD62" s="52">
        <v>1.4</v>
      </c>
      <c r="AE62" s="52"/>
      <c r="AF62" s="5">
        <v>0.1</v>
      </c>
      <c r="AG62" s="4" t="s">
        <v>52</v>
      </c>
      <c r="AH62" s="4" t="s">
        <v>26</v>
      </c>
    </row>
    <row r="63" spans="1:34" ht="11.9" customHeight="1" x14ac:dyDescent="0.2">
      <c r="A63" s="89" t="s">
        <v>179</v>
      </c>
      <c r="B63" s="90"/>
      <c r="C63" s="90"/>
      <c r="D63" s="90"/>
      <c r="E63" s="90"/>
      <c r="F63" s="90"/>
      <c r="G63" s="90"/>
      <c r="H63" s="91"/>
      <c r="I63" s="54">
        <v>40</v>
      </c>
      <c r="J63" s="54"/>
      <c r="K63" s="54"/>
      <c r="L63" s="55">
        <v>2.64</v>
      </c>
      <c r="M63" s="55"/>
      <c r="N63" s="55">
        <v>0.4</v>
      </c>
      <c r="O63" s="55"/>
      <c r="P63" s="55">
        <v>16.920000000000002</v>
      </c>
      <c r="Q63" s="55"/>
      <c r="R63" s="55">
        <v>81.599999999999994</v>
      </c>
      <c r="S63" s="55"/>
      <c r="T63" s="55"/>
      <c r="U63" s="56">
        <v>0.1</v>
      </c>
      <c r="V63" s="56"/>
      <c r="W63" s="56">
        <v>0</v>
      </c>
      <c r="X63" s="56"/>
      <c r="Y63" s="56">
        <v>0</v>
      </c>
      <c r="Z63" s="56"/>
      <c r="AA63" s="18">
        <v>0.7</v>
      </c>
      <c r="AB63" s="18">
        <v>5.4</v>
      </c>
      <c r="AC63" s="18">
        <v>5.7</v>
      </c>
      <c r="AD63" s="56">
        <v>26.1</v>
      </c>
      <c r="AE63" s="56"/>
      <c r="AF63" s="18">
        <v>1.2</v>
      </c>
      <c r="AG63" s="19" t="s">
        <v>27</v>
      </c>
      <c r="AH63" s="19" t="s">
        <v>26</v>
      </c>
    </row>
    <row r="64" spans="1:34" ht="11.9" customHeight="1" x14ac:dyDescent="0.2">
      <c r="A64" s="73" t="s">
        <v>28</v>
      </c>
      <c r="B64" s="73"/>
      <c r="C64" s="73"/>
      <c r="D64" s="73"/>
      <c r="E64" s="73"/>
      <c r="F64" s="73"/>
      <c r="G64" s="73"/>
      <c r="H64" s="73"/>
      <c r="I64" s="74">
        <v>1042</v>
      </c>
      <c r="J64" s="74"/>
      <c r="K64" s="57"/>
      <c r="L64" s="58">
        <f>SUM(L56:L63)</f>
        <v>30.24</v>
      </c>
      <c r="M64" s="58"/>
      <c r="N64" s="58">
        <f>SUM(N56:N63)</f>
        <v>70.099999999999994</v>
      </c>
      <c r="O64" s="58"/>
      <c r="P64" s="58">
        <f>SUM(P56:P63)</f>
        <v>126.02000000000001</v>
      </c>
      <c r="Q64" s="58"/>
      <c r="R64" s="58">
        <f>SUM(R56:R63)</f>
        <v>1260.7</v>
      </c>
      <c r="S64" s="58"/>
      <c r="T64" s="58"/>
      <c r="U64" s="52">
        <f>SUM(U56:U63)</f>
        <v>0.51</v>
      </c>
      <c r="V64" s="52"/>
      <c r="W64" s="52">
        <f>SUM(W56:W63)</f>
        <v>20.400000000000006</v>
      </c>
      <c r="X64" s="52"/>
      <c r="Y64" s="52">
        <f>SUM(Y56:Y63)</f>
        <v>0.52</v>
      </c>
      <c r="Z64" s="52"/>
      <c r="AA64" s="5">
        <f>SUM(AA56:AA63)</f>
        <v>7.3800000000000008</v>
      </c>
      <c r="AB64" s="5">
        <f>SUM(AB56:AB63)</f>
        <v>117.99000000000001</v>
      </c>
      <c r="AC64" s="5">
        <f>SUM(AC56:AC63)</f>
        <v>103.89000000000001</v>
      </c>
      <c r="AD64" s="52">
        <f>SUM(AD56:AD63)</f>
        <v>385.28</v>
      </c>
      <c r="AE64" s="52"/>
      <c r="AF64" s="5">
        <f>SUM(AF56:AF63)</f>
        <v>6.8599999999999994</v>
      </c>
      <c r="AG64" s="1" t="s">
        <v>27</v>
      </c>
      <c r="AH64" s="1" t="s">
        <v>27</v>
      </c>
    </row>
    <row r="65" spans="1:34" ht="11.9" customHeight="1" x14ac:dyDescent="0.2">
      <c r="A65" s="111" t="s">
        <v>42</v>
      </c>
      <c r="B65" s="112"/>
      <c r="C65" s="112"/>
      <c r="D65" s="112"/>
      <c r="E65" s="112"/>
      <c r="F65" s="112"/>
      <c r="G65" s="112"/>
      <c r="H65" s="113"/>
      <c r="I65" s="109">
        <f>I54+I64</f>
        <v>1947</v>
      </c>
      <c r="J65" s="110"/>
      <c r="K65" s="30"/>
      <c r="L65" s="58">
        <f>L54+L64</f>
        <v>52.239999999999995</v>
      </c>
      <c r="M65" s="58"/>
      <c r="N65" s="58">
        <f>N54+N64</f>
        <v>90.75</v>
      </c>
      <c r="O65" s="58"/>
      <c r="P65" s="58">
        <f>P54+P64</f>
        <v>241.99</v>
      </c>
      <c r="Q65" s="58"/>
      <c r="R65" s="58">
        <f>R54+R64</f>
        <v>1994.95</v>
      </c>
      <c r="S65" s="58"/>
      <c r="T65" s="58"/>
      <c r="U65" s="92">
        <f>U54+U64</f>
        <v>0.61</v>
      </c>
      <c r="V65" s="92"/>
      <c r="W65" s="92">
        <f>W54+W64</f>
        <v>24.100000000000005</v>
      </c>
      <c r="X65" s="92"/>
      <c r="Y65" s="92">
        <f>Y54+Y64</f>
        <v>0.62</v>
      </c>
      <c r="Z65" s="92"/>
      <c r="AA65" s="23">
        <f>AA54+AA64</f>
        <v>7.6800000000000006</v>
      </c>
      <c r="AB65" s="23">
        <f>AB54+AB64</f>
        <v>605.29</v>
      </c>
      <c r="AC65" s="23">
        <f>AC54+AC64</f>
        <v>196.39000000000001</v>
      </c>
      <c r="AD65" s="92">
        <f>AD54+AD64</f>
        <v>824.68</v>
      </c>
      <c r="AE65" s="92"/>
      <c r="AF65" s="23">
        <f>AF54+AF64</f>
        <v>10.06</v>
      </c>
      <c r="AG65" s="1" t="s">
        <v>27</v>
      </c>
      <c r="AH65" s="1" t="s">
        <v>27</v>
      </c>
    </row>
    <row r="66" spans="1:34" ht="24" customHeight="1" x14ac:dyDescent="0.2">
      <c r="A66" s="85" t="s">
        <v>59</v>
      </c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</row>
    <row r="67" spans="1:34" ht="13" customHeight="1" x14ac:dyDescent="0.2">
      <c r="A67" s="87" t="s">
        <v>1</v>
      </c>
      <c r="B67" s="87"/>
      <c r="C67" s="87"/>
      <c r="D67" s="87"/>
      <c r="E67" s="87"/>
      <c r="F67" s="87"/>
      <c r="G67" s="87"/>
      <c r="H67" s="87"/>
      <c r="I67" s="86" t="s">
        <v>2</v>
      </c>
      <c r="J67" s="86"/>
      <c r="K67" s="86"/>
      <c r="L67" s="86" t="s">
        <v>3</v>
      </c>
      <c r="M67" s="86"/>
      <c r="N67" s="86"/>
      <c r="O67" s="86"/>
      <c r="P67" s="86"/>
      <c r="Q67" s="86"/>
      <c r="R67" s="106" t="s">
        <v>4</v>
      </c>
      <c r="S67" s="106"/>
      <c r="T67" s="106"/>
      <c r="U67" s="86" t="s">
        <v>5</v>
      </c>
      <c r="V67" s="86"/>
      <c r="W67" s="86"/>
      <c r="X67" s="86"/>
      <c r="Y67" s="86"/>
      <c r="Z67" s="86"/>
      <c r="AA67" s="86"/>
      <c r="AB67" s="86" t="s">
        <v>6</v>
      </c>
      <c r="AC67" s="86"/>
      <c r="AD67" s="86"/>
      <c r="AE67" s="86"/>
      <c r="AF67" s="86"/>
      <c r="AG67" s="107" t="s">
        <v>7</v>
      </c>
      <c r="AH67" s="107" t="s">
        <v>8</v>
      </c>
    </row>
    <row r="68" spans="1:34" ht="25.75" customHeight="1" x14ac:dyDescent="0.2">
      <c r="A68" s="87"/>
      <c r="B68" s="87"/>
      <c r="C68" s="87"/>
      <c r="D68" s="87"/>
      <c r="E68" s="87"/>
      <c r="F68" s="87"/>
      <c r="G68" s="87"/>
      <c r="H68" s="87"/>
      <c r="I68" s="86"/>
      <c r="J68" s="86"/>
      <c r="K68" s="86"/>
      <c r="L68" s="88" t="s">
        <v>9</v>
      </c>
      <c r="M68" s="88"/>
      <c r="N68" s="88" t="s">
        <v>10</v>
      </c>
      <c r="O68" s="88"/>
      <c r="P68" s="88" t="s">
        <v>11</v>
      </c>
      <c r="Q68" s="88"/>
      <c r="R68" s="106"/>
      <c r="S68" s="106"/>
      <c r="T68" s="106"/>
      <c r="U68" s="88" t="s">
        <v>12</v>
      </c>
      <c r="V68" s="88"/>
      <c r="W68" s="88" t="s">
        <v>13</v>
      </c>
      <c r="X68" s="88"/>
      <c r="Y68" s="88" t="s">
        <v>14</v>
      </c>
      <c r="Z68" s="88"/>
      <c r="AA68" s="7" t="s">
        <v>15</v>
      </c>
      <c r="AB68" s="7" t="s">
        <v>16</v>
      </c>
      <c r="AC68" s="7" t="s">
        <v>17</v>
      </c>
      <c r="AD68" s="88" t="s">
        <v>18</v>
      </c>
      <c r="AE68" s="88"/>
      <c r="AF68" s="7" t="s">
        <v>19</v>
      </c>
      <c r="AG68" s="107"/>
      <c r="AH68" s="107"/>
    </row>
    <row r="69" spans="1:34" ht="14.15" customHeight="1" x14ac:dyDescent="0.2">
      <c r="A69" s="59" t="s">
        <v>20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</row>
    <row r="70" spans="1:34" ht="11.9" customHeight="1" x14ac:dyDescent="0.2">
      <c r="A70" s="61" t="s">
        <v>229</v>
      </c>
      <c r="B70" s="79"/>
      <c r="C70" s="79"/>
      <c r="D70" s="79"/>
      <c r="E70" s="79"/>
      <c r="F70" s="79"/>
      <c r="G70" s="79"/>
      <c r="H70" s="80"/>
      <c r="I70" s="108" t="s">
        <v>192</v>
      </c>
      <c r="J70" s="50"/>
      <c r="K70" s="50"/>
      <c r="L70" s="51">
        <v>3.5</v>
      </c>
      <c r="M70" s="51"/>
      <c r="N70" s="51">
        <v>5.5</v>
      </c>
      <c r="O70" s="51"/>
      <c r="P70" s="51">
        <v>39.369999999999997</v>
      </c>
      <c r="Q70" s="51"/>
      <c r="R70" s="51">
        <v>221.37</v>
      </c>
      <c r="S70" s="51"/>
      <c r="T70" s="51"/>
      <c r="U70" s="52">
        <v>0.02</v>
      </c>
      <c r="V70" s="52"/>
      <c r="W70" s="52">
        <v>0</v>
      </c>
      <c r="X70" s="52"/>
      <c r="Y70" s="52">
        <v>0.03</v>
      </c>
      <c r="Z70" s="52"/>
      <c r="AA70" s="5">
        <v>0.7</v>
      </c>
      <c r="AB70" s="5">
        <v>10</v>
      </c>
      <c r="AC70" s="5">
        <v>16</v>
      </c>
      <c r="AD70" s="52">
        <v>49</v>
      </c>
      <c r="AE70" s="52"/>
      <c r="AF70" s="5">
        <v>0.4</v>
      </c>
      <c r="AG70" s="4">
        <v>184</v>
      </c>
      <c r="AH70" s="4" t="s">
        <v>26</v>
      </c>
    </row>
    <row r="71" spans="1:34" ht="11.9" customHeight="1" x14ac:dyDescent="0.2">
      <c r="A71" s="61" t="s">
        <v>51</v>
      </c>
      <c r="B71" s="62"/>
      <c r="C71" s="62"/>
      <c r="D71" s="62"/>
      <c r="E71" s="62"/>
      <c r="F71" s="62"/>
      <c r="G71" s="62"/>
      <c r="H71" s="63"/>
      <c r="I71" s="49" t="s">
        <v>171</v>
      </c>
      <c r="J71" s="50"/>
      <c r="K71" s="50"/>
      <c r="L71" s="51">
        <v>0.1</v>
      </c>
      <c r="M71" s="51"/>
      <c r="N71" s="51">
        <v>0</v>
      </c>
      <c r="O71" s="51"/>
      <c r="P71" s="51">
        <v>14.8</v>
      </c>
      <c r="Q71" s="51"/>
      <c r="R71" s="51">
        <v>60.4</v>
      </c>
      <c r="S71" s="51"/>
      <c r="T71" s="51"/>
      <c r="U71" s="52">
        <v>0</v>
      </c>
      <c r="V71" s="52"/>
      <c r="W71" s="52">
        <v>1.1000000000000001</v>
      </c>
      <c r="X71" s="52"/>
      <c r="Y71" s="52">
        <v>0</v>
      </c>
      <c r="Z71" s="52"/>
      <c r="AA71" s="5">
        <v>0</v>
      </c>
      <c r="AB71" s="5">
        <v>7.6</v>
      </c>
      <c r="AC71" s="5">
        <v>1.8</v>
      </c>
      <c r="AD71" s="52">
        <v>1.4</v>
      </c>
      <c r="AE71" s="52"/>
      <c r="AF71" s="5">
        <v>0.1</v>
      </c>
      <c r="AG71" s="4" t="s">
        <v>52</v>
      </c>
      <c r="AH71" s="4" t="s">
        <v>26</v>
      </c>
    </row>
    <row r="72" spans="1:34" ht="11.9" customHeight="1" x14ac:dyDescent="0.2">
      <c r="A72" s="46" t="s">
        <v>183</v>
      </c>
      <c r="B72" s="47"/>
      <c r="C72" s="47"/>
      <c r="D72" s="47"/>
      <c r="E72" s="47"/>
      <c r="F72" s="47"/>
      <c r="G72" s="47"/>
      <c r="H72" s="48"/>
      <c r="I72" s="49">
        <v>200</v>
      </c>
      <c r="J72" s="50"/>
      <c r="K72" s="50"/>
      <c r="L72" s="51">
        <v>0.2</v>
      </c>
      <c r="M72" s="51"/>
      <c r="N72" s="51">
        <v>0</v>
      </c>
      <c r="O72" s="51"/>
      <c r="P72" s="51">
        <v>10.1</v>
      </c>
      <c r="Q72" s="51"/>
      <c r="R72" s="51">
        <v>40.799999999999997</v>
      </c>
      <c r="S72" s="51"/>
      <c r="T72" s="51"/>
      <c r="U72" s="52">
        <v>0</v>
      </c>
      <c r="V72" s="52"/>
      <c r="W72" s="52">
        <v>0</v>
      </c>
      <c r="X72" s="52"/>
      <c r="Y72" s="52">
        <v>0</v>
      </c>
      <c r="Z72" s="52"/>
      <c r="AA72" s="5">
        <v>0</v>
      </c>
      <c r="AB72" s="5">
        <v>11.6</v>
      </c>
      <c r="AC72" s="5">
        <v>5.2</v>
      </c>
      <c r="AD72" s="52">
        <v>6.7</v>
      </c>
      <c r="AE72" s="52"/>
      <c r="AF72" s="5">
        <v>0.6</v>
      </c>
      <c r="AG72" s="4" t="s">
        <v>25</v>
      </c>
      <c r="AH72" s="4" t="s">
        <v>26</v>
      </c>
    </row>
    <row r="73" spans="1:34" ht="11.9" customHeight="1" x14ac:dyDescent="0.2">
      <c r="A73" s="61" t="s">
        <v>63</v>
      </c>
      <c r="B73" s="62"/>
      <c r="C73" s="62"/>
      <c r="D73" s="62"/>
      <c r="E73" s="62"/>
      <c r="F73" s="62"/>
      <c r="G73" s="62"/>
      <c r="H73" s="63"/>
      <c r="I73" s="50">
        <v>130</v>
      </c>
      <c r="J73" s="50"/>
      <c r="K73" s="50"/>
      <c r="L73" s="51">
        <v>0.5</v>
      </c>
      <c r="M73" s="51"/>
      <c r="N73" s="51">
        <v>0.5</v>
      </c>
      <c r="O73" s="51"/>
      <c r="P73" s="51">
        <v>12.7</v>
      </c>
      <c r="Q73" s="51"/>
      <c r="R73" s="51">
        <v>61.1</v>
      </c>
      <c r="S73" s="51"/>
      <c r="T73" s="51"/>
      <c r="U73" s="52">
        <v>0</v>
      </c>
      <c r="V73" s="52"/>
      <c r="W73" s="52">
        <v>13</v>
      </c>
      <c r="X73" s="52"/>
      <c r="Y73" s="52">
        <v>0</v>
      </c>
      <c r="Z73" s="52"/>
      <c r="AA73" s="5">
        <v>0.8</v>
      </c>
      <c r="AB73" s="5">
        <v>20.8</v>
      </c>
      <c r="AC73" s="5">
        <v>10.4</v>
      </c>
      <c r="AD73" s="52">
        <v>14.3</v>
      </c>
      <c r="AE73" s="52"/>
      <c r="AF73" s="5">
        <v>2.9</v>
      </c>
      <c r="AG73" s="4">
        <v>338</v>
      </c>
      <c r="AH73" s="4">
        <v>2011</v>
      </c>
    </row>
    <row r="74" spans="1:34" ht="11.9" customHeight="1" x14ac:dyDescent="0.2">
      <c r="A74" s="82" t="s">
        <v>177</v>
      </c>
      <c r="B74" s="83"/>
      <c r="C74" s="83"/>
      <c r="D74" s="83"/>
      <c r="E74" s="83"/>
      <c r="F74" s="83"/>
      <c r="G74" s="83"/>
      <c r="H74" s="84"/>
      <c r="I74" s="67" t="s">
        <v>178</v>
      </c>
      <c r="J74" s="67"/>
      <c r="K74" s="67"/>
      <c r="L74" s="68">
        <v>3</v>
      </c>
      <c r="M74" s="68"/>
      <c r="N74" s="68">
        <v>1.2</v>
      </c>
      <c r="O74" s="68"/>
      <c r="P74" s="68">
        <v>20.6</v>
      </c>
      <c r="Q74" s="68"/>
      <c r="R74" s="68">
        <v>104.8</v>
      </c>
      <c r="S74" s="68"/>
      <c r="T74" s="68"/>
      <c r="U74" s="69">
        <v>0</v>
      </c>
      <c r="V74" s="69"/>
      <c r="W74" s="69">
        <v>0</v>
      </c>
      <c r="X74" s="69"/>
      <c r="Y74" s="69">
        <v>0</v>
      </c>
      <c r="Z74" s="69"/>
      <c r="AA74" s="21">
        <v>0</v>
      </c>
      <c r="AB74" s="21">
        <v>7.6</v>
      </c>
      <c r="AC74" s="21">
        <v>5.2</v>
      </c>
      <c r="AD74" s="69">
        <v>26</v>
      </c>
      <c r="AE74" s="69"/>
      <c r="AF74" s="21">
        <v>0.4</v>
      </c>
      <c r="AG74" s="22" t="s">
        <v>27</v>
      </c>
      <c r="AH74" s="22" t="s">
        <v>26</v>
      </c>
    </row>
    <row r="75" spans="1:34" ht="11.9" customHeight="1" x14ac:dyDescent="0.2">
      <c r="A75" s="78" t="s">
        <v>175</v>
      </c>
      <c r="B75" s="79"/>
      <c r="C75" s="79"/>
      <c r="D75" s="79"/>
      <c r="E75" s="79"/>
      <c r="F75" s="79"/>
      <c r="G75" s="79"/>
      <c r="H75" s="80"/>
      <c r="I75" s="50">
        <v>200</v>
      </c>
      <c r="J75" s="50"/>
      <c r="K75" s="50"/>
      <c r="L75" s="51">
        <v>5.8</v>
      </c>
      <c r="M75" s="51"/>
      <c r="N75" s="51">
        <v>5</v>
      </c>
      <c r="O75" s="51"/>
      <c r="P75" s="51">
        <v>9.6</v>
      </c>
      <c r="Q75" s="51"/>
      <c r="R75" s="51">
        <v>108</v>
      </c>
      <c r="S75" s="51"/>
      <c r="T75" s="51"/>
      <c r="U75" s="52">
        <v>0.1</v>
      </c>
      <c r="V75" s="52"/>
      <c r="W75" s="52">
        <v>2.6</v>
      </c>
      <c r="X75" s="52"/>
      <c r="Y75" s="52">
        <v>0.1</v>
      </c>
      <c r="Z75" s="52"/>
      <c r="AA75" s="5">
        <v>0</v>
      </c>
      <c r="AB75" s="5">
        <v>240</v>
      </c>
      <c r="AC75" s="5">
        <v>28</v>
      </c>
      <c r="AD75" s="52">
        <v>180</v>
      </c>
      <c r="AE75" s="52"/>
      <c r="AF75" s="5">
        <v>0.2</v>
      </c>
      <c r="AG75" s="20" t="s">
        <v>174</v>
      </c>
      <c r="AH75" s="20" t="s">
        <v>174</v>
      </c>
    </row>
    <row r="76" spans="1:34" ht="11.9" customHeight="1" x14ac:dyDescent="0.2">
      <c r="A76" s="73" t="s">
        <v>28</v>
      </c>
      <c r="B76" s="73"/>
      <c r="C76" s="73"/>
      <c r="D76" s="73"/>
      <c r="E76" s="73"/>
      <c r="F76" s="73"/>
      <c r="G76" s="73"/>
      <c r="H76" s="73"/>
      <c r="I76" s="57">
        <v>1032</v>
      </c>
      <c r="J76" s="57"/>
      <c r="K76" s="57"/>
      <c r="L76" s="58">
        <f>SUM(L70:L75)</f>
        <v>13.100000000000001</v>
      </c>
      <c r="M76" s="58"/>
      <c r="N76" s="58">
        <f>SUM(N70:N75)</f>
        <v>12.2</v>
      </c>
      <c r="O76" s="58"/>
      <c r="P76" s="58">
        <f>SUM(P70:P75)</f>
        <v>107.16999999999999</v>
      </c>
      <c r="Q76" s="58"/>
      <c r="R76" s="58">
        <f>SUM(R70:R75)</f>
        <v>596.47</v>
      </c>
      <c r="S76" s="58"/>
      <c r="T76" s="58"/>
      <c r="U76" s="52">
        <f>SUM(U70:U75)</f>
        <v>0.12000000000000001</v>
      </c>
      <c r="V76" s="52"/>
      <c r="W76" s="52">
        <f>SUM(W70:W75)</f>
        <v>16.7</v>
      </c>
      <c r="X76" s="52"/>
      <c r="Y76" s="52">
        <f>SUM(Y70:Y75)</f>
        <v>0.13</v>
      </c>
      <c r="Z76" s="52"/>
      <c r="AA76" s="5">
        <f>SUM(AA70:AA75)</f>
        <v>1.5</v>
      </c>
      <c r="AB76" s="5">
        <f>SUM(AB70:AB75)</f>
        <v>297.60000000000002</v>
      </c>
      <c r="AC76" s="5">
        <f>SUM(AC70:AC75)</f>
        <v>66.599999999999994</v>
      </c>
      <c r="AD76" s="52">
        <f>SUM(AD70:AD75)</f>
        <v>277.39999999999998</v>
      </c>
      <c r="AE76" s="52"/>
      <c r="AF76" s="16">
        <f>SUM(AF70:AF75)</f>
        <v>4.6000000000000005</v>
      </c>
      <c r="AG76" s="17" t="s">
        <v>27</v>
      </c>
      <c r="AH76" s="17" t="s">
        <v>27</v>
      </c>
    </row>
    <row r="77" spans="1:34" ht="14.15" customHeight="1" x14ac:dyDescent="0.2">
      <c r="A77" s="59" t="s">
        <v>29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60"/>
      <c r="AH77" s="60"/>
    </row>
    <row r="78" spans="1:34" ht="11.9" customHeight="1" x14ac:dyDescent="0.2">
      <c r="A78" s="61" t="s">
        <v>103</v>
      </c>
      <c r="B78" s="62"/>
      <c r="C78" s="62"/>
      <c r="D78" s="62"/>
      <c r="E78" s="62"/>
      <c r="F78" s="62"/>
      <c r="G78" s="62"/>
      <c r="H78" s="63"/>
      <c r="I78" s="50">
        <v>60</v>
      </c>
      <c r="J78" s="50"/>
      <c r="K78" s="50"/>
      <c r="L78" s="51">
        <v>0.2</v>
      </c>
      <c r="M78" s="51"/>
      <c r="N78" s="51">
        <v>0</v>
      </c>
      <c r="O78" s="51"/>
      <c r="P78" s="51">
        <v>0.4</v>
      </c>
      <c r="Q78" s="51"/>
      <c r="R78" s="51">
        <v>3.3</v>
      </c>
      <c r="S78" s="51"/>
      <c r="T78" s="51"/>
      <c r="U78" s="52">
        <v>0</v>
      </c>
      <c r="V78" s="52"/>
      <c r="W78" s="52">
        <v>1.3</v>
      </c>
      <c r="X78" s="52"/>
      <c r="Y78" s="52">
        <v>0</v>
      </c>
      <c r="Z78" s="52"/>
      <c r="AA78" s="5">
        <v>0</v>
      </c>
      <c r="AB78" s="5">
        <v>5.8</v>
      </c>
      <c r="AC78" s="5">
        <v>3.5</v>
      </c>
      <c r="AD78" s="52">
        <v>6</v>
      </c>
      <c r="AE78" s="52"/>
      <c r="AF78" s="5">
        <v>0.2</v>
      </c>
      <c r="AG78" s="4" t="s">
        <v>27</v>
      </c>
      <c r="AH78" s="4" t="s">
        <v>26</v>
      </c>
    </row>
    <row r="79" spans="1:34" ht="11.9" customHeight="1" x14ac:dyDescent="0.2">
      <c r="A79" s="61" t="s">
        <v>60</v>
      </c>
      <c r="B79" s="62"/>
      <c r="C79" s="62"/>
      <c r="D79" s="62"/>
      <c r="E79" s="62"/>
      <c r="F79" s="62"/>
      <c r="G79" s="62"/>
      <c r="H79" s="63"/>
      <c r="I79" s="50" t="s">
        <v>55</v>
      </c>
      <c r="J79" s="50"/>
      <c r="K79" s="50"/>
      <c r="L79" s="51">
        <v>6.5</v>
      </c>
      <c r="M79" s="51"/>
      <c r="N79" s="51">
        <v>14.6</v>
      </c>
      <c r="O79" s="51"/>
      <c r="P79" s="51">
        <v>13.4</v>
      </c>
      <c r="Q79" s="51"/>
      <c r="R79" s="51">
        <v>212.7</v>
      </c>
      <c r="S79" s="51"/>
      <c r="T79" s="51"/>
      <c r="U79" s="52">
        <v>0.2</v>
      </c>
      <c r="V79" s="52"/>
      <c r="W79" s="52">
        <v>5.4</v>
      </c>
      <c r="X79" s="52"/>
      <c r="Y79" s="52">
        <v>0.2</v>
      </c>
      <c r="Z79" s="52"/>
      <c r="AA79" s="5">
        <v>0.4</v>
      </c>
      <c r="AB79" s="5">
        <v>26.2</v>
      </c>
      <c r="AC79" s="5">
        <v>26.4</v>
      </c>
      <c r="AD79" s="52">
        <v>96.6</v>
      </c>
      <c r="AE79" s="52"/>
      <c r="AF79" s="5">
        <v>1.2</v>
      </c>
      <c r="AG79" s="4" t="s">
        <v>61</v>
      </c>
      <c r="AH79" s="4" t="s">
        <v>26</v>
      </c>
    </row>
    <row r="80" spans="1:34" ht="11.9" customHeight="1" x14ac:dyDescent="0.2">
      <c r="A80" s="81" t="s">
        <v>218</v>
      </c>
      <c r="B80" s="53"/>
      <c r="C80" s="53"/>
      <c r="D80" s="53"/>
      <c r="E80" s="53"/>
      <c r="F80" s="53"/>
      <c r="G80" s="53"/>
      <c r="H80" s="53"/>
      <c r="I80" s="54" t="s">
        <v>224</v>
      </c>
      <c r="J80" s="54"/>
      <c r="K80" s="54"/>
      <c r="L80" s="55">
        <v>15.82</v>
      </c>
      <c r="M80" s="55"/>
      <c r="N80" s="55">
        <v>36.68</v>
      </c>
      <c r="O80" s="55"/>
      <c r="P80" s="55">
        <v>0.42</v>
      </c>
      <c r="Q80" s="55"/>
      <c r="R80" s="55">
        <v>394.8</v>
      </c>
      <c r="S80" s="55"/>
      <c r="T80" s="55"/>
      <c r="U80" s="56">
        <v>0.3</v>
      </c>
      <c r="V80" s="56"/>
      <c r="W80" s="56">
        <v>0.1</v>
      </c>
      <c r="X80" s="56"/>
      <c r="Y80" s="56">
        <v>0</v>
      </c>
      <c r="Z80" s="56"/>
      <c r="AA80" s="18">
        <v>0</v>
      </c>
      <c r="AB80" s="18">
        <v>6.2</v>
      </c>
      <c r="AC80" s="18">
        <v>16.5</v>
      </c>
      <c r="AD80" s="56">
        <v>108.3</v>
      </c>
      <c r="AE80" s="56"/>
      <c r="AF80" s="18">
        <v>1.1000000000000001</v>
      </c>
      <c r="AG80" s="19" t="s">
        <v>62</v>
      </c>
      <c r="AH80" s="19" t="s">
        <v>26</v>
      </c>
    </row>
    <row r="81" spans="1:34" ht="11.9" customHeight="1" x14ac:dyDescent="0.2">
      <c r="A81" s="53" t="s">
        <v>216</v>
      </c>
      <c r="B81" s="53"/>
      <c r="C81" s="53"/>
      <c r="D81" s="53"/>
      <c r="E81" s="53"/>
      <c r="F81" s="53"/>
      <c r="G81" s="53"/>
      <c r="H81" s="53"/>
      <c r="I81" s="54" t="s">
        <v>214</v>
      </c>
      <c r="J81" s="54"/>
      <c r="K81" s="54"/>
      <c r="L81" s="55">
        <v>9.4</v>
      </c>
      <c r="M81" s="55"/>
      <c r="N81" s="55">
        <v>13.5</v>
      </c>
      <c r="O81" s="55"/>
      <c r="P81" s="55">
        <v>3.3</v>
      </c>
      <c r="Q81" s="55"/>
      <c r="R81" s="55">
        <v>177.9</v>
      </c>
      <c r="S81" s="55"/>
      <c r="T81" s="55"/>
      <c r="U81" s="56">
        <v>0</v>
      </c>
      <c r="V81" s="56"/>
      <c r="W81" s="56">
        <v>0.6</v>
      </c>
      <c r="X81" s="56"/>
      <c r="Y81" s="56">
        <v>0</v>
      </c>
      <c r="Z81" s="56"/>
      <c r="AA81" s="39">
        <v>2.1</v>
      </c>
      <c r="AB81" s="39">
        <v>24.2</v>
      </c>
      <c r="AC81" s="39">
        <v>11.8</v>
      </c>
      <c r="AD81" s="56">
        <v>88.8</v>
      </c>
      <c r="AE81" s="56"/>
      <c r="AF81" s="39">
        <v>1.2</v>
      </c>
      <c r="AG81" s="36" t="s">
        <v>215</v>
      </c>
      <c r="AH81" s="36">
        <v>2011</v>
      </c>
    </row>
    <row r="82" spans="1:34" ht="11.9" customHeight="1" x14ac:dyDescent="0.2">
      <c r="A82" s="61" t="s">
        <v>36</v>
      </c>
      <c r="B82" s="62"/>
      <c r="C82" s="62"/>
      <c r="D82" s="62"/>
      <c r="E82" s="62"/>
      <c r="F82" s="62"/>
      <c r="G82" s="62"/>
      <c r="H82" s="63"/>
      <c r="I82" s="50" t="s">
        <v>58</v>
      </c>
      <c r="J82" s="50"/>
      <c r="K82" s="50"/>
      <c r="L82" s="51">
        <v>5.5</v>
      </c>
      <c r="M82" s="51"/>
      <c r="N82" s="51">
        <v>4.8</v>
      </c>
      <c r="O82" s="51"/>
      <c r="P82" s="51">
        <v>31.3</v>
      </c>
      <c r="Q82" s="51"/>
      <c r="R82" s="51">
        <v>191</v>
      </c>
      <c r="S82" s="51"/>
      <c r="T82" s="51"/>
      <c r="U82" s="52">
        <v>0</v>
      </c>
      <c r="V82" s="52"/>
      <c r="W82" s="52">
        <v>0</v>
      </c>
      <c r="X82" s="52"/>
      <c r="Y82" s="52">
        <v>0</v>
      </c>
      <c r="Z82" s="52"/>
      <c r="AA82" s="5">
        <v>0</v>
      </c>
      <c r="AB82" s="5">
        <v>0</v>
      </c>
      <c r="AC82" s="5">
        <v>0</v>
      </c>
      <c r="AD82" s="52">
        <v>0</v>
      </c>
      <c r="AE82" s="52"/>
      <c r="AF82" s="5">
        <v>0</v>
      </c>
      <c r="AG82" s="4" t="s">
        <v>37</v>
      </c>
      <c r="AH82" s="4" t="s">
        <v>26</v>
      </c>
    </row>
    <row r="83" spans="1:34" ht="11.9" customHeight="1" x14ac:dyDescent="0.2">
      <c r="A83" s="61" t="s">
        <v>39</v>
      </c>
      <c r="B83" s="62"/>
      <c r="C83" s="62"/>
      <c r="D83" s="62"/>
      <c r="E83" s="62"/>
      <c r="F83" s="62"/>
      <c r="G83" s="62"/>
      <c r="H83" s="63"/>
      <c r="I83" s="50" t="s">
        <v>40</v>
      </c>
      <c r="J83" s="50"/>
      <c r="K83" s="50"/>
      <c r="L83" s="51">
        <v>0.9</v>
      </c>
      <c r="M83" s="51"/>
      <c r="N83" s="51">
        <v>0.2</v>
      </c>
      <c r="O83" s="51"/>
      <c r="P83" s="51">
        <v>17.3</v>
      </c>
      <c r="Q83" s="51"/>
      <c r="R83" s="51">
        <v>82.8</v>
      </c>
      <c r="S83" s="51"/>
      <c r="T83" s="51"/>
      <c r="U83" s="52">
        <v>0</v>
      </c>
      <c r="V83" s="52"/>
      <c r="W83" s="52">
        <v>3.6</v>
      </c>
      <c r="X83" s="52"/>
      <c r="Y83" s="52">
        <v>0</v>
      </c>
      <c r="Z83" s="52"/>
      <c r="AA83" s="40">
        <v>0</v>
      </c>
      <c r="AB83" s="40">
        <v>12.6</v>
      </c>
      <c r="AC83" s="40">
        <v>7.2</v>
      </c>
      <c r="AD83" s="52">
        <v>12.6</v>
      </c>
      <c r="AE83" s="52"/>
      <c r="AF83" s="40">
        <v>2.52</v>
      </c>
      <c r="AG83" s="41" t="s">
        <v>41</v>
      </c>
      <c r="AH83" s="19" t="s">
        <v>26</v>
      </c>
    </row>
    <row r="84" spans="1:34" ht="11.9" customHeight="1" x14ac:dyDescent="0.2">
      <c r="A84" s="46" t="s">
        <v>183</v>
      </c>
      <c r="B84" s="47"/>
      <c r="C84" s="47"/>
      <c r="D84" s="47"/>
      <c r="E84" s="47"/>
      <c r="F84" s="47"/>
      <c r="G84" s="47"/>
      <c r="H84" s="48"/>
      <c r="I84" s="49">
        <v>200</v>
      </c>
      <c r="J84" s="50"/>
      <c r="K84" s="50"/>
      <c r="L84" s="51">
        <v>0.2</v>
      </c>
      <c r="M84" s="51"/>
      <c r="N84" s="51">
        <v>0</v>
      </c>
      <c r="O84" s="51"/>
      <c r="P84" s="51">
        <v>10.1</v>
      </c>
      <c r="Q84" s="51"/>
      <c r="R84" s="51">
        <v>40.799999999999997</v>
      </c>
      <c r="S84" s="51"/>
      <c r="T84" s="51"/>
      <c r="U84" s="52">
        <v>0</v>
      </c>
      <c r="V84" s="52"/>
      <c r="W84" s="52">
        <v>0</v>
      </c>
      <c r="X84" s="52"/>
      <c r="Y84" s="52">
        <v>0</v>
      </c>
      <c r="Z84" s="52"/>
      <c r="AA84" s="5">
        <v>0</v>
      </c>
      <c r="AB84" s="5">
        <v>11.6</v>
      </c>
      <c r="AC84" s="5">
        <v>5.2</v>
      </c>
      <c r="AD84" s="52">
        <v>6.7</v>
      </c>
      <c r="AE84" s="52"/>
      <c r="AF84" s="5">
        <v>0.6</v>
      </c>
      <c r="AG84" s="4" t="s">
        <v>25</v>
      </c>
      <c r="AH84" s="4" t="s">
        <v>26</v>
      </c>
    </row>
    <row r="85" spans="1:34" ht="11.9" customHeight="1" x14ac:dyDescent="0.2">
      <c r="A85" s="89" t="s">
        <v>179</v>
      </c>
      <c r="B85" s="90"/>
      <c r="C85" s="90"/>
      <c r="D85" s="90"/>
      <c r="E85" s="90"/>
      <c r="F85" s="90"/>
      <c r="G85" s="90"/>
      <c r="H85" s="91"/>
      <c r="I85" s="54">
        <v>40</v>
      </c>
      <c r="J85" s="54"/>
      <c r="K85" s="54"/>
      <c r="L85" s="55">
        <v>2.64</v>
      </c>
      <c r="M85" s="55"/>
      <c r="N85" s="55">
        <v>0.4</v>
      </c>
      <c r="O85" s="55"/>
      <c r="P85" s="55">
        <v>16.920000000000002</v>
      </c>
      <c r="Q85" s="55"/>
      <c r="R85" s="55">
        <v>81.599999999999994</v>
      </c>
      <c r="S85" s="55"/>
      <c r="T85" s="55"/>
      <c r="U85" s="56">
        <v>0.1</v>
      </c>
      <c r="V85" s="56"/>
      <c r="W85" s="56">
        <v>0</v>
      </c>
      <c r="X85" s="56"/>
      <c r="Y85" s="56">
        <v>0</v>
      </c>
      <c r="Z85" s="56"/>
      <c r="AA85" s="18">
        <v>0.7</v>
      </c>
      <c r="AB85" s="18">
        <v>5.4</v>
      </c>
      <c r="AC85" s="18">
        <v>5.7</v>
      </c>
      <c r="AD85" s="56">
        <v>26.1</v>
      </c>
      <c r="AE85" s="56"/>
      <c r="AF85" s="18">
        <v>1.2</v>
      </c>
      <c r="AG85" s="19" t="s">
        <v>27</v>
      </c>
      <c r="AH85" s="19" t="s">
        <v>26</v>
      </c>
    </row>
    <row r="86" spans="1:34" ht="11.9" customHeight="1" x14ac:dyDescent="0.2">
      <c r="A86" s="73" t="s">
        <v>28</v>
      </c>
      <c r="B86" s="73"/>
      <c r="C86" s="73"/>
      <c r="D86" s="73"/>
      <c r="E86" s="73"/>
      <c r="F86" s="73"/>
      <c r="G86" s="73"/>
      <c r="H86" s="73"/>
      <c r="I86" s="74">
        <v>1015</v>
      </c>
      <c r="J86" s="74"/>
      <c r="K86" s="57"/>
      <c r="L86" s="58">
        <f>SUM(L78:L85)</f>
        <v>41.160000000000004</v>
      </c>
      <c r="M86" s="58"/>
      <c r="N86" s="58">
        <f>SUM(N78:N85)</f>
        <v>70.180000000000007</v>
      </c>
      <c r="O86" s="58"/>
      <c r="P86" s="58">
        <f>SUM(P78:P85)</f>
        <v>93.14</v>
      </c>
      <c r="Q86" s="58"/>
      <c r="R86" s="58">
        <f>SUM(R78:R85)</f>
        <v>1184.8999999999999</v>
      </c>
      <c r="S86" s="58"/>
      <c r="T86" s="58"/>
      <c r="U86" s="52">
        <f>SUM(U78:U85)</f>
        <v>0.6</v>
      </c>
      <c r="V86" s="52"/>
      <c r="W86" s="52">
        <f>SUM(W78:W85)</f>
        <v>11</v>
      </c>
      <c r="X86" s="52"/>
      <c r="Y86" s="52">
        <f>SUM(Y78:Y85)</f>
        <v>0.2</v>
      </c>
      <c r="Z86" s="52"/>
      <c r="AA86" s="5">
        <f>SUM(AA78:AA85)</f>
        <v>3.2</v>
      </c>
      <c r="AB86" s="5">
        <f>SUM(AB78:AB85)</f>
        <v>92</v>
      </c>
      <c r="AC86" s="5">
        <f>SUM(AC78:AC85)</f>
        <v>76.300000000000011</v>
      </c>
      <c r="AD86" s="52">
        <f>SUM(AD78:AD85)</f>
        <v>345.1</v>
      </c>
      <c r="AE86" s="52"/>
      <c r="AF86" s="5">
        <f>SUM(AF78:AF85)</f>
        <v>8.02</v>
      </c>
      <c r="AG86" s="1" t="s">
        <v>27</v>
      </c>
      <c r="AH86" s="1" t="s">
        <v>27</v>
      </c>
    </row>
    <row r="87" spans="1:34" ht="14.25" customHeight="1" x14ac:dyDescent="0.2">
      <c r="A87" s="111" t="s">
        <v>42</v>
      </c>
      <c r="B87" s="112"/>
      <c r="C87" s="112"/>
      <c r="D87" s="112"/>
      <c r="E87" s="112"/>
      <c r="F87" s="112"/>
      <c r="G87" s="112"/>
      <c r="H87" s="113"/>
      <c r="I87" s="109">
        <f>I76+I86</f>
        <v>2047</v>
      </c>
      <c r="J87" s="110"/>
      <c r="K87" s="30"/>
      <c r="L87" s="58">
        <f>L76+L86</f>
        <v>54.260000000000005</v>
      </c>
      <c r="M87" s="58"/>
      <c r="N87" s="58">
        <f>N76+N86</f>
        <v>82.38000000000001</v>
      </c>
      <c r="O87" s="58"/>
      <c r="P87" s="58">
        <f>P76+P86</f>
        <v>200.31</v>
      </c>
      <c r="Q87" s="58"/>
      <c r="R87" s="58">
        <f>R76+R86</f>
        <v>1781.37</v>
      </c>
      <c r="S87" s="58"/>
      <c r="T87" s="58"/>
      <c r="U87" s="92">
        <f>U76+U86</f>
        <v>0.72</v>
      </c>
      <c r="V87" s="92"/>
      <c r="W87" s="92">
        <f>W76+W86</f>
        <v>27.7</v>
      </c>
      <c r="X87" s="92"/>
      <c r="Y87" s="92">
        <f>Y76+Y86</f>
        <v>0.33</v>
      </c>
      <c r="Z87" s="92"/>
      <c r="AA87" s="23">
        <f>AA76+AA86</f>
        <v>4.7</v>
      </c>
      <c r="AB87" s="23">
        <f>AB76+AB86</f>
        <v>389.6</v>
      </c>
      <c r="AC87" s="23">
        <f>AC76+AC86</f>
        <v>142.9</v>
      </c>
      <c r="AD87" s="92">
        <f>AD76+AD86</f>
        <v>622.5</v>
      </c>
      <c r="AE87" s="92"/>
      <c r="AF87" s="23">
        <f>AF76+AF86</f>
        <v>12.620000000000001</v>
      </c>
      <c r="AG87" s="1" t="s">
        <v>27</v>
      </c>
      <c r="AH87" s="24">
        <v>2</v>
      </c>
    </row>
    <row r="88" spans="1:34" ht="27.4" customHeight="1" x14ac:dyDescent="0.2">
      <c r="A88" s="85" t="s">
        <v>64</v>
      </c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</row>
    <row r="89" spans="1:34" ht="13" customHeight="1" x14ac:dyDescent="0.2">
      <c r="A89" s="87" t="s">
        <v>65</v>
      </c>
      <c r="B89" s="87"/>
      <c r="C89" s="87"/>
      <c r="D89" s="87"/>
      <c r="E89" s="87"/>
      <c r="F89" s="87"/>
      <c r="G89" s="87"/>
      <c r="H89" s="87"/>
      <c r="I89" s="86" t="s">
        <v>66</v>
      </c>
      <c r="J89" s="86"/>
      <c r="K89" s="86"/>
      <c r="L89" s="86" t="s">
        <v>67</v>
      </c>
      <c r="M89" s="86"/>
      <c r="N89" s="86"/>
      <c r="O89" s="86"/>
      <c r="P89" s="86"/>
      <c r="Q89" s="86"/>
      <c r="R89" s="106" t="s">
        <v>68</v>
      </c>
      <c r="S89" s="106"/>
      <c r="T89" s="106"/>
      <c r="U89" s="86" t="s">
        <v>69</v>
      </c>
      <c r="V89" s="86"/>
      <c r="W89" s="86"/>
      <c r="X89" s="86"/>
      <c r="Y89" s="86"/>
      <c r="Z89" s="86"/>
      <c r="AA89" s="86"/>
      <c r="AB89" s="86" t="s">
        <v>70</v>
      </c>
      <c r="AC89" s="86"/>
      <c r="AD89" s="86"/>
      <c r="AE89" s="86"/>
      <c r="AF89" s="86"/>
      <c r="AG89" s="107" t="s">
        <v>7</v>
      </c>
      <c r="AH89" s="107" t="s">
        <v>8</v>
      </c>
    </row>
    <row r="90" spans="1:34" ht="25.75" customHeight="1" x14ac:dyDescent="0.2">
      <c r="A90" s="87"/>
      <c r="B90" s="87"/>
      <c r="C90" s="87"/>
      <c r="D90" s="87"/>
      <c r="E90" s="87"/>
      <c r="F90" s="87"/>
      <c r="G90" s="87"/>
      <c r="H90" s="87"/>
      <c r="I90" s="86"/>
      <c r="J90" s="86"/>
      <c r="K90" s="86"/>
      <c r="L90" s="88" t="s">
        <v>71</v>
      </c>
      <c r="M90" s="88"/>
      <c r="N90" s="88" t="s">
        <v>72</v>
      </c>
      <c r="O90" s="88"/>
      <c r="P90" s="88" t="s">
        <v>73</v>
      </c>
      <c r="Q90" s="88"/>
      <c r="R90" s="106"/>
      <c r="S90" s="106"/>
      <c r="T90" s="106"/>
      <c r="U90" s="88" t="s">
        <v>74</v>
      </c>
      <c r="V90" s="88"/>
      <c r="W90" s="88" t="s">
        <v>75</v>
      </c>
      <c r="X90" s="88"/>
      <c r="Y90" s="88" t="s">
        <v>76</v>
      </c>
      <c r="Z90" s="88"/>
      <c r="AA90" s="7" t="s">
        <v>77</v>
      </c>
      <c r="AB90" s="7" t="s">
        <v>78</v>
      </c>
      <c r="AC90" s="7" t="s">
        <v>79</v>
      </c>
      <c r="AD90" s="88" t="s">
        <v>80</v>
      </c>
      <c r="AE90" s="88"/>
      <c r="AF90" s="7" t="s">
        <v>81</v>
      </c>
      <c r="AG90" s="107"/>
      <c r="AH90" s="107"/>
    </row>
    <row r="91" spans="1:34" ht="14.15" customHeight="1" x14ac:dyDescent="0.2">
      <c r="A91" s="59" t="s">
        <v>82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</row>
    <row r="92" spans="1:34" ht="11.9" customHeight="1" x14ac:dyDescent="0.2">
      <c r="A92" s="61" t="s">
        <v>228</v>
      </c>
      <c r="B92" s="79"/>
      <c r="C92" s="79"/>
      <c r="D92" s="79"/>
      <c r="E92" s="79"/>
      <c r="F92" s="79"/>
      <c r="G92" s="79"/>
      <c r="H92" s="80"/>
      <c r="I92" s="108" t="s">
        <v>192</v>
      </c>
      <c r="J92" s="50"/>
      <c r="K92" s="50"/>
      <c r="L92" s="51">
        <v>7.38</v>
      </c>
      <c r="M92" s="51"/>
      <c r="N92" s="51">
        <v>10</v>
      </c>
      <c r="O92" s="51"/>
      <c r="P92" s="51">
        <v>33.369999999999997</v>
      </c>
      <c r="Q92" s="51"/>
      <c r="R92" s="51">
        <v>253.25</v>
      </c>
      <c r="S92" s="51"/>
      <c r="T92" s="51"/>
      <c r="U92" s="52">
        <v>0</v>
      </c>
      <c r="V92" s="52"/>
      <c r="W92" s="52">
        <v>0.4</v>
      </c>
      <c r="X92" s="52"/>
      <c r="Y92" s="52">
        <v>0</v>
      </c>
      <c r="Z92" s="52"/>
      <c r="AA92" s="5">
        <v>0.7</v>
      </c>
      <c r="AB92" s="5">
        <v>83.7</v>
      </c>
      <c r="AC92" s="5">
        <v>12.4</v>
      </c>
      <c r="AD92" s="52">
        <v>71.400000000000006</v>
      </c>
      <c r="AE92" s="52"/>
      <c r="AF92" s="5">
        <v>0.3</v>
      </c>
      <c r="AG92" s="4" t="s">
        <v>83</v>
      </c>
      <c r="AH92" s="4" t="s">
        <v>84</v>
      </c>
    </row>
    <row r="93" spans="1:34" ht="11.9" customHeight="1" x14ac:dyDescent="0.2">
      <c r="A93" s="61" t="s">
        <v>85</v>
      </c>
      <c r="B93" s="62"/>
      <c r="C93" s="62"/>
      <c r="D93" s="62"/>
      <c r="E93" s="62"/>
      <c r="F93" s="62"/>
      <c r="G93" s="62"/>
      <c r="H93" s="63"/>
      <c r="I93" s="116">
        <v>200</v>
      </c>
      <c r="J93" s="129"/>
      <c r="K93" s="130"/>
      <c r="L93" s="101">
        <v>0.2</v>
      </c>
      <c r="M93" s="102"/>
      <c r="N93" s="101">
        <v>0</v>
      </c>
      <c r="O93" s="102"/>
      <c r="P93" s="101">
        <v>10.1</v>
      </c>
      <c r="Q93" s="102"/>
      <c r="R93" s="101">
        <v>40.799999999999997</v>
      </c>
      <c r="S93" s="103"/>
      <c r="T93" s="102"/>
      <c r="U93" s="104">
        <v>0</v>
      </c>
      <c r="V93" s="105"/>
      <c r="W93" s="104">
        <v>0</v>
      </c>
      <c r="X93" s="105"/>
      <c r="Y93" s="104">
        <v>0</v>
      </c>
      <c r="Z93" s="105"/>
      <c r="AA93" s="5">
        <v>0</v>
      </c>
      <c r="AB93" s="5">
        <v>11.6</v>
      </c>
      <c r="AC93" s="5">
        <v>5.2</v>
      </c>
      <c r="AD93" s="104">
        <v>6.7</v>
      </c>
      <c r="AE93" s="105"/>
      <c r="AF93" s="5">
        <v>0.6</v>
      </c>
      <c r="AG93" s="4" t="s">
        <v>86</v>
      </c>
      <c r="AH93" s="4" t="s">
        <v>84</v>
      </c>
    </row>
    <row r="94" spans="1:34" ht="11.9" customHeight="1" x14ac:dyDescent="0.2">
      <c r="A94" s="46" t="s">
        <v>176</v>
      </c>
      <c r="B94" s="47"/>
      <c r="C94" s="47"/>
      <c r="D94" s="47"/>
      <c r="E94" s="47"/>
      <c r="F94" s="47"/>
      <c r="G94" s="47"/>
      <c r="H94" s="48"/>
      <c r="I94" s="49" t="s">
        <v>171</v>
      </c>
      <c r="J94" s="50"/>
      <c r="K94" s="50"/>
      <c r="L94" s="51">
        <v>0.1</v>
      </c>
      <c r="M94" s="51"/>
      <c r="N94" s="51">
        <v>0</v>
      </c>
      <c r="O94" s="51"/>
      <c r="P94" s="51">
        <v>14.8</v>
      </c>
      <c r="Q94" s="51"/>
      <c r="R94" s="51">
        <v>60.4</v>
      </c>
      <c r="S94" s="51"/>
      <c r="T94" s="51"/>
      <c r="U94" s="52">
        <v>0</v>
      </c>
      <c r="V94" s="52"/>
      <c r="W94" s="52">
        <v>1.1000000000000001</v>
      </c>
      <c r="X94" s="52"/>
      <c r="Y94" s="52">
        <v>0</v>
      </c>
      <c r="Z94" s="52"/>
      <c r="AA94" s="5">
        <v>0</v>
      </c>
      <c r="AB94" s="5">
        <v>7.6</v>
      </c>
      <c r="AC94" s="5">
        <v>1.8</v>
      </c>
      <c r="AD94" s="52">
        <v>1.4</v>
      </c>
      <c r="AE94" s="52"/>
      <c r="AF94" s="5">
        <v>0.1</v>
      </c>
      <c r="AG94" s="4" t="s">
        <v>52</v>
      </c>
      <c r="AH94" s="4" t="s">
        <v>26</v>
      </c>
    </row>
    <row r="95" spans="1:34" ht="11.9" customHeight="1" x14ac:dyDescent="0.2">
      <c r="A95" s="78" t="s">
        <v>189</v>
      </c>
      <c r="B95" s="79"/>
      <c r="C95" s="79"/>
      <c r="D95" s="79"/>
      <c r="E95" s="79"/>
      <c r="F95" s="79"/>
      <c r="G95" s="79"/>
      <c r="H95" s="80"/>
      <c r="I95" s="108" t="s">
        <v>190</v>
      </c>
      <c r="J95" s="50"/>
      <c r="K95" s="50"/>
      <c r="L95" s="51">
        <v>8.1999999999999993</v>
      </c>
      <c r="M95" s="51"/>
      <c r="N95" s="51">
        <v>5.6</v>
      </c>
      <c r="O95" s="51"/>
      <c r="P95" s="51">
        <v>19</v>
      </c>
      <c r="Q95" s="51"/>
      <c r="R95" s="51">
        <v>164</v>
      </c>
      <c r="S95" s="51"/>
      <c r="T95" s="51"/>
      <c r="U95" s="52">
        <v>0</v>
      </c>
      <c r="V95" s="52"/>
      <c r="W95" s="52">
        <v>0.6</v>
      </c>
      <c r="X95" s="52"/>
      <c r="Y95" s="52">
        <v>0.1</v>
      </c>
      <c r="Z95" s="52"/>
      <c r="AA95" s="5">
        <v>0.1</v>
      </c>
      <c r="AB95" s="5">
        <v>196</v>
      </c>
      <c r="AC95" s="5">
        <v>10</v>
      </c>
      <c r="AD95" s="52">
        <v>116</v>
      </c>
      <c r="AE95" s="52"/>
      <c r="AF95" s="5">
        <v>0.1</v>
      </c>
      <c r="AG95" s="4" t="s">
        <v>87</v>
      </c>
      <c r="AH95" s="4" t="s">
        <v>88</v>
      </c>
    </row>
    <row r="96" spans="1:34" ht="11.9" customHeight="1" x14ac:dyDescent="0.2">
      <c r="A96" s="78" t="s">
        <v>175</v>
      </c>
      <c r="B96" s="79"/>
      <c r="C96" s="79"/>
      <c r="D96" s="79"/>
      <c r="E96" s="79"/>
      <c r="F96" s="79"/>
      <c r="G96" s="79"/>
      <c r="H96" s="80"/>
      <c r="I96" s="50">
        <v>200</v>
      </c>
      <c r="J96" s="50"/>
      <c r="K96" s="50"/>
      <c r="L96" s="51">
        <v>5.8</v>
      </c>
      <c r="M96" s="51"/>
      <c r="N96" s="51">
        <v>5</v>
      </c>
      <c r="O96" s="51"/>
      <c r="P96" s="51">
        <v>9.6</v>
      </c>
      <c r="Q96" s="51"/>
      <c r="R96" s="51">
        <v>108</v>
      </c>
      <c r="S96" s="51"/>
      <c r="T96" s="51"/>
      <c r="U96" s="52">
        <v>0.1</v>
      </c>
      <c r="V96" s="52"/>
      <c r="W96" s="52">
        <v>2.6</v>
      </c>
      <c r="X96" s="52"/>
      <c r="Y96" s="52">
        <v>0.1</v>
      </c>
      <c r="Z96" s="52"/>
      <c r="AA96" s="5">
        <v>0</v>
      </c>
      <c r="AB96" s="5">
        <v>240</v>
      </c>
      <c r="AC96" s="5">
        <v>28</v>
      </c>
      <c r="AD96" s="52">
        <v>180</v>
      </c>
      <c r="AE96" s="52"/>
      <c r="AF96" s="5">
        <v>0.2</v>
      </c>
      <c r="AG96" s="20" t="s">
        <v>174</v>
      </c>
      <c r="AH96" s="20" t="s">
        <v>174</v>
      </c>
    </row>
    <row r="97" spans="1:34" ht="11.9" customHeight="1" x14ac:dyDescent="0.2">
      <c r="A97" s="73" t="s">
        <v>90</v>
      </c>
      <c r="B97" s="73"/>
      <c r="C97" s="73"/>
      <c r="D97" s="73"/>
      <c r="E97" s="73"/>
      <c r="F97" s="73"/>
      <c r="G97" s="73"/>
      <c r="H97" s="73"/>
      <c r="I97" s="57">
        <v>922</v>
      </c>
      <c r="J97" s="57"/>
      <c r="K97" s="57"/>
      <c r="L97" s="58">
        <f>SUM(L92:L96)</f>
        <v>21.68</v>
      </c>
      <c r="M97" s="58"/>
      <c r="N97" s="58">
        <f>SUM(N92:N96)</f>
        <v>20.6</v>
      </c>
      <c r="O97" s="58"/>
      <c r="P97" s="58">
        <f>SUM(P92:P96)</f>
        <v>86.86999999999999</v>
      </c>
      <c r="Q97" s="58"/>
      <c r="R97" s="58">
        <f>SUM(R92:R96)</f>
        <v>626.45000000000005</v>
      </c>
      <c r="S97" s="58"/>
      <c r="T97" s="58"/>
      <c r="U97" s="52">
        <f>SUM(U92:U96)</f>
        <v>0.1</v>
      </c>
      <c r="V97" s="52"/>
      <c r="W97" s="52">
        <f>SUM(W92:W96)</f>
        <v>4.7</v>
      </c>
      <c r="X97" s="52"/>
      <c r="Y97" s="52">
        <f>SUM(Y92:Y96)</f>
        <v>0.2</v>
      </c>
      <c r="Z97" s="52"/>
      <c r="AA97" s="5">
        <f>SUM(AA92:AA96)</f>
        <v>0.79999999999999993</v>
      </c>
      <c r="AB97" s="5">
        <f>SUM(AB92:AB96)</f>
        <v>538.9</v>
      </c>
      <c r="AC97" s="5">
        <f>SUM(AC92:AC96)</f>
        <v>57.400000000000006</v>
      </c>
      <c r="AD97" s="52">
        <f>SUM(AD92:AD96)</f>
        <v>375.5</v>
      </c>
      <c r="AE97" s="52"/>
      <c r="AF97" s="16">
        <f>SUM(AF92:AF96)</f>
        <v>1.2999999999999998</v>
      </c>
      <c r="AG97" s="17" t="s">
        <v>89</v>
      </c>
      <c r="AH97" s="17" t="s">
        <v>89</v>
      </c>
    </row>
    <row r="98" spans="1:34" ht="14.15" customHeight="1" x14ac:dyDescent="0.2">
      <c r="A98" s="59" t="s">
        <v>91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60"/>
      <c r="AH98" s="60"/>
    </row>
    <row r="99" spans="1:34" ht="11.9" customHeight="1" x14ac:dyDescent="0.2">
      <c r="A99" s="61" t="s">
        <v>92</v>
      </c>
      <c r="B99" s="62"/>
      <c r="C99" s="62"/>
      <c r="D99" s="62"/>
      <c r="E99" s="62"/>
      <c r="F99" s="62"/>
      <c r="G99" s="62"/>
      <c r="H99" s="63"/>
      <c r="I99" s="50" t="s">
        <v>93</v>
      </c>
      <c r="J99" s="50"/>
      <c r="K99" s="50"/>
      <c r="L99" s="51">
        <v>1.1000000000000001</v>
      </c>
      <c r="M99" s="51"/>
      <c r="N99" s="51">
        <v>3</v>
      </c>
      <c r="O99" s="51"/>
      <c r="P99" s="51">
        <v>8.1999999999999993</v>
      </c>
      <c r="Q99" s="51"/>
      <c r="R99" s="51">
        <v>64.3</v>
      </c>
      <c r="S99" s="51"/>
      <c r="T99" s="51"/>
      <c r="U99" s="52">
        <v>0</v>
      </c>
      <c r="V99" s="52"/>
      <c r="W99" s="52">
        <v>3</v>
      </c>
      <c r="X99" s="52"/>
      <c r="Y99" s="52">
        <v>0</v>
      </c>
      <c r="Z99" s="52"/>
      <c r="AA99" s="5">
        <v>1.4</v>
      </c>
      <c r="AB99" s="5">
        <v>27.8</v>
      </c>
      <c r="AC99" s="5">
        <v>15</v>
      </c>
      <c r="AD99" s="52">
        <v>29.5</v>
      </c>
      <c r="AE99" s="52"/>
      <c r="AF99" s="5">
        <v>0.9</v>
      </c>
      <c r="AG99" s="4" t="s">
        <v>94</v>
      </c>
      <c r="AH99" s="4" t="s">
        <v>94</v>
      </c>
    </row>
    <row r="100" spans="1:34" ht="11.9" customHeight="1" x14ac:dyDescent="0.2">
      <c r="A100" s="61" t="s">
        <v>95</v>
      </c>
      <c r="B100" s="62"/>
      <c r="C100" s="62"/>
      <c r="D100" s="62"/>
      <c r="E100" s="62"/>
      <c r="F100" s="62"/>
      <c r="G100" s="62"/>
      <c r="H100" s="63"/>
      <c r="I100" s="50" t="s">
        <v>96</v>
      </c>
      <c r="J100" s="50"/>
      <c r="K100" s="50"/>
      <c r="L100" s="51">
        <v>3.2</v>
      </c>
      <c r="M100" s="51"/>
      <c r="N100" s="51">
        <v>3.1</v>
      </c>
      <c r="O100" s="51"/>
      <c r="P100" s="51">
        <v>16.2</v>
      </c>
      <c r="Q100" s="51"/>
      <c r="R100" s="51">
        <v>105.9</v>
      </c>
      <c r="S100" s="51"/>
      <c r="T100" s="51"/>
      <c r="U100" s="52">
        <v>0.1</v>
      </c>
      <c r="V100" s="52"/>
      <c r="W100" s="52">
        <v>5.3</v>
      </c>
      <c r="X100" s="52"/>
      <c r="Y100" s="52">
        <v>0.2</v>
      </c>
      <c r="Z100" s="52"/>
      <c r="AA100" s="5">
        <v>0.5</v>
      </c>
      <c r="AB100" s="5">
        <v>19.899999999999999</v>
      </c>
      <c r="AC100" s="5">
        <v>19.5</v>
      </c>
      <c r="AD100" s="52">
        <v>53.6</v>
      </c>
      <c r="AE100" s="52"/>
      <c r="AF100" s="5">
        <v>1</v>
      </c>
      <c r="AG100" s="4" t="s">
        <v>97</v>
      </c>
      <c r="AH100" s="4" t="s">
        <v>84</v>
      </c>
    </row>
    <row r="101" spans="1:34" ht="11.9" customHeight="1" x14ac:dyDescent="0.2">
      <c r="A101" s="61" t="s">
        <v>98</v>
      </c>
      <c r="B101" s="62"/>
      <c r="C101" s="62"/>
      <c r="D101" s="62"/>
      <c r="E101" s="62"/>
      <c r="F101" s="62"/>
      <c r="G101" s="62"/>
      <c r="H101" s="63"/>
      <c r="I101" s="50">
        <v>250</v>
      </c>
      <c r="J101" s="50"/>
      <c r="K101" s="50"/>
      <c r="L101" s="51">
        <v>16.899999999999999</v>
      </c>
      <c r="M101" s="51"/>
      <c r="N101" s="51">
        <v>16.100000000000001</v>
      </c>
      <c r="O101" s="51"/>
      <c r="P101" s="51">
        <v>13.4</v>
      </c>
      <c r="Q101" s="51"/>
      <c r="R101" s="51">
        <v>266</v>
      </c>
      <c r="S101" s="51"/>
      <c r="T101" s="51"/>
      <c r="U101" s="52">
        <v>0.1</v>
      </c>
      <c r="V101" s="52"/>
      <c r="W101" s="52">
        <v>5</v>
      </c>
      <c r="X101" s="52"/>
      <c r="Y101" s="52">
        <v>0.01</v>
      </c>
      <c r="Z101" s="52"/>
      <c r="AA101" s="5">
        <v>2.2000000000000002</v>
      </c>
      <c r="AB101" s="5">
        <v>21</v>
      </c>
      <c r="AC101" s="5">
        <v>36</v>
      </c>
      <c r="AD101" s="52">
        <v>190</v>
      </c>
      <c r="AE101" s="52"/>
      <c r="AF101" s="5">
        <v>3</v>
      </c>
      <c r="AG101" s="4" t="s">
        <v>99</v>
      </c>
      <c r="AH101" s="4" t="s">
        <v>84</v>
      </c>
    </row>
    <row r="102" spans="1:34" ht="11.9" customHeight="1" x14ac:dyDescent="0.2">
      <c r="A102" s="53" t="s">
        <v>219</v>
      </c>
      <c r="B102" s="53"/>
      <c r="C102" s="53"/>
      <c r="D102" s="53"/>
      <c r="E102" s="53"/>
      <c r="F102" s="53"/>
      <c r="G102" s="53"/>
      <c r="H102" s="53"/>
      <c r="I102" s="54" t="s">
        <v>224</v>
      </c>
      <c r="J102" s="54"/>
      <c r="K102" s="54"/>
      <c r="L102" s="55">
        <v>15.82</v>
      </c>
      <c r="M102" s="55"/>
      <c r="N102" s="55">
        <v>36.68</v>
      </c>
      <c r="O102" s="55"/>
      <c r="P102" s="55">
        <v>0.42</v>
      </c>
      <c r="Q102" s="55"/>
      <c r="R102" s="55">
        <v>394.8</v>
      </c>
      <c r="S102" s="55"/>
      <c r="T102" s="55"/>
      <c r="U102" s="56">
        <v>0.3</v>
      </c>
      <c r="V102" s="56"/>
      <c r="W102" s="56">
        <v>0.1</v>
      </c>
      <c r="X102" s="56"/>
      <c r="Y102" s="56">
        <v>0</v>
      </c>
      <c r="Z102" s="56"/>
      <c r="AA102" s="18">
        <v>0</v>
      </c>
      <c r="AB102" s="18">
        <v>6.2</v>
      </c>
      <c r="AC102" s="18">
        <v>16.5</v>
      </c>
      <c r="AD102" s="56">
        <v>108.3</v>
      </c>
      <c r="AE102" s="56"/>
      <c r="AF102" s="18">
        <v>1.1000000000000001</v>
      </c>
      <c r="AG102" s="19" t="s">
        <v>62</v>
      </c>
      <c r="AH102" s="19" t="s">
        <v>26</v>
      </c>
    </row>
    <row r="103" spans="1:34" ht="11.9" customHeight="1" x14ac:dyDescent="0.2">
      <c r="A103" s="70" t="s">
        <v>217</v>
      </c>
      <c r="B103" s="71"/>
      <c r="C103" s="71"/>
      <c r="D103" s="71"/>
      <c r="E103" s="71"/>
      <c r="F103" s="71"/>
      <c r="G103" s="71"/>
      <c r="H103" s="72"/>
      <c r="I103" s="50" t="s">
        <v>58</v>
      </c>
      <c r="J103" s="50"/>
      <c r="K103" s="50"/>
      <c r="L103" s="51">
        <v>5.5</v>
      </c>
      <c r="M103" s="51"/>
      <c r="N103" s="51">
        <v>4.8</v>
      </c>
      <c r="O103" s="51"/>
      <c r="P103" s="51">
        <v>31.3</v>
      </c>
      <c r="Q103" s="51"/>
      <c r="R103" s="51">
        <v>191</v>
      </c>
      <c r="S103" s="51"/>
      <c r="T103" s="51"/>
      <c r="U103" s="52">
        <v>0</v>
      </c>
      <c r="V103" s="52"/>
      <c r="W103" s="52">
        <v>0</v>
      </c>
      <c r="X103" s="52"/>
      <c r="Y103" s="52">
        <v>0</v>
      </c>
      <c r="Z103" s="52"/>
      <c r="AA103" s="5">
        <v>0</v>
      </c>
      <c r="AB103" s="5">
        <v>0</v>
      </c>
      <c r="AC103" s="5">
        <v>0</v>
      </c>
      <c r="AD103" s="52">
        <v>0</v>
      </c>
      <c r="AE103" s="52"/>
      <c r="AF103" s="5">
        <v>0</v>
      </c>
      <c r="AG103" s="4" t="s">
        <v>37</v>
      </c>
      <c r="AH103" s="4" t="s">
        <v>26</v>
      </c>
    </row>
    <row r="104" spans="1:34" ht="11.9" customHeight="1" x14ac:dyDescent="0.2">
      <c r="A104" s="61" t="s">
        <v>51</v>
      </c>
      <c r="B104" s="62"/>
      <c r="C104" s="62"/>
      <c r="D104" s="62"/>
      <c r="E104" s="62"/>
      <c r="F104" s="62"/>
      <c r="G104" s="62"/>
      <c r="H104" s="63"/>
      <c r="I104" s="108" t="s">
        <v>171</v>
      </c>
      <c r="J104" s="50"/>
      <c r="K104" s="50"/>
      <c r="L104" s="51">
        <v>0.1</v>
      </c>
      <c r="M104" s="51"/>
      <c r="N104" s="51">
        <v>0</v>
      </c>
      <c r="O104" s="51"/>
      <c r="P104" s="51">
        <v>14.8</v>
      </c>
      <c r="Q104" s="51"/>
      <c r="R104" s="51">
        <v>60.4</v>
      </c>
      <c r="S104" s="51"/>
      <c r="T104" s="51"/>
      <c r="U104" s="52">
        <v>0</v>
      </c>
      <c r="V104" s="52"/>
      <c r="W104" s="52">
        <v>1.1000000000000001</v>
      </c>
      <c r="X104" s="52"/>
      <c r="Y104" s="52">
        <v>0</v>
      </c>
      <c r="Z104" s="52"/>
      <c r="AA104" s="5">
        <v>0</v>
      </c>
      <c r="AB104" s="5">
        <v>7.6</v>
      </c>
      <c r="AC104" s="5">
        <v>1.8</v>
      </c>
      <c r="AD104" s="52">
        <v>1.4</v>
      </c>
      <c r="AE104" s="52"/>
      <c r="AF104" s="5">
        <v>0.1</v>
      </c>
      <c r="AG104" s="4" t="s">
        <v>52</v>
      </c>
      <c r="AH104" s="4" t="s">
        <v>84</v>
      </c>
    </row>
    <row r="105" spans="1:34" ht="11.9" customHeight="1" x14ac:dyDescent="0.2">
      <c r="A105" s="46" t="s">
        <v>181</v>
      </c>
      <c r="B105" s="47"/>
      <c r="C105" s="47"/>
      <c r="D105" s="47"/>
      <c r="E105" s="47"/>
      <c r="F105" s="47"/>
      <c r="G105" s="47"/>
      <c r="H105" s="48"/>
      <c r="I105" s="50" t="s">
        <v>40</v>
      </c>
      <c r="J105" s="50"/>
      <c r="K105" s="50"/>
      <c r="L105" s="51">
        <v>0.4</v>
      </c>
      <c r="M105" s="51"/>
      <c r="N105" s="51">
        <v>0</v>
      </c>
      <c r="O105" s="51"/>
      <c r="P105" s="51">
        <v>31.3</v>
      </c>
      <c r="Q105" s="51"/>
      <c r="R105" s="51">
        <v>133.19999999999999</v>
      </c>
      <c r="S105" s="51"/>
      <c r="T105" s="51"/>
      <c r="U105" s="52">
        <v>0</v>
      </c>
      <c r="V105" s="52"/>
      <c r="W105" s="52">
        <v>0</v>
      </c>
      <c r="X105" s="52"/>
      <c r="Y105" s="52">
        <v>0</v>
      </c>
      <c r="Z105" s="52"/>
      <c r="AA105" s="5">
        <v>0</v>
      </c>
      <c r="AB105" s="5">
        <v>8.1</v>
      </c>
      <c r="AC105" s="5">
        <v>1.7</v>
      </c>
      <c r="AD105" s="52">
        <v>0</v>
      </c>
      <c r="AE105" s="52"/>
      <c r="AF105" s="5">
        <v>0</v>
      </c>
      <c r="AG105" s="4" t="s">
        <v>48</v>
      </c>
      <c r="AH105" s="4" t="s">
        <v>26</v>
      </c>
    </row>
    <row r="106" spans="1:34" ht="11.9" customHeight="1" x14ac:dyDescent="0.2">
      <c r="A106" s="89" t="s">
        <v>179</v>
      </c>
      <c r="B106" s="90"/>
      <c r="C106" s="90"/>
      <c r="D106" s="90"/>
      <c r="E106" s="90"/>
      <c r="F106" s="90"/>
      <c r="G106" s="90"/>
      <c r="H106" s="91"/>
      <c r="I106" s="54">
        <v>40</v>
      </c>
      <c r="J106" s="54"/>
      <c r="K106" s="54"/>
      <c r="L106" s="55">
        <v>2.64</v>
      </c>
      <c r="M106" s="55"/>
      <c r="N106" s="55">
        <v>0.4</v>
      </c>
      <c r="O106" s="55"/>
      <c r="P106" s="55">
        <v>16.920000000000002</v>
      </c>
      <c r="Q106" s="55"/>
      <c r="R106" s="55">
        <v>81.599999999999994</v>
      </c>
      <c r="S106" s="55"/>
      <c r="T106" s="55"/>
      <c r="U106" s="56">
        <v>0.1</v>
      </c>
      <c r="V106" s="56"/>
      <c r="W106" s="56">
        <v>0</v>
      </c>
      <c r="X106" s="56"/>
      <c r="Y106" s="56">
        <v>0</v>
      </c>
      <c r="Z106" s="56"/>
      <c r="AA106" s="18">
        <v>0.7</v>
      </c>
      <c r="AB106" s="18">
        <v>5.4</v>
      </c>
      <c r="AC106" s="18">
        <v>5.7</v>
      </c>
      <c r="AD106" s="56">
        <v>26.1</v>
      </c>
      <c r="AE106" s="56"/>
      <c r="AF106" s="18">
        <v>1.2</v>
      </c>
      <c r="AG106" s="19" t="s">
        <v>27</v>
      </c>
      <c r="AH106" s="19" t="s">
        <v>26</v>
      </c>
    </row>
    <row r="107" spans="1:34" ht="11.9" customHeight="1" x14ac:dyDescent="0.2">
      <c r="A107" s="73" t="s">
        <v>90</v>
      </c>
      <c r="B107" s="73"/>
      <c r="C107" s="73"/>
      <c r="D107" s="73"/>
      <c r="E107" s="73"/>
      <c r="F107" s="73"/>
      <c r="G107" s="73"/>
      <c r="H107" s="73"/>
      <c r="I107" s="57">
        <v>1177</v>
      </c>
      <c r="J107" s="57"/>
      <c r="K107" s="57"/>
      <c r="L107" s="58">
        <f>SUM(L99:L106)</f>
        <v>45.66</v>
      </c>
      <c r="M107" s="58"/>
      <c r="N107" s="58">
        <f>SUM(N99:N106)</f>
        <v>64.08</v>
      </c>
      <c r="O107" s="58"/>
      <c r="P107" s="58">
        <f>SUM(P99:P106)</f>
        <v>132.54</v>
      </c>
      <c r="Q107" s="58"/>
      <c r="R107" s="58">
        <f>SUM(R99:R106)</f>
        <v>1297.2</v>
      </c>
      <c r="S107" s="58"/>
      <c r="T107" s="58"/>
      <c r="U107" s="52">
        <f>SUM(U99:U106)</f>
        <v>0.6</v>
      </c>
      <c r="V107" s="52"/>
      <c r="W107" s="52">
        <f>SUM(W99:W106)</f>
        <v>14.5</v>
      </c>
      <c r="X107" s="52"/>
      <c r="Y107" s="52">
        <f>SUM(Y99:Y106)</f>
        <v>0.21000000000000002</v>
      </c>
      <c r="Z107" s="52"/>
      <c r="AA107" s="5">
        <f>SUM(AA99:AA106)</f>
        <v>4.8</v>
      </c>
      <c r="AB107" s="5">
        <f>SUM(AB99:AB106)</f>
        <v>96</v>
      </c>
      <c r="AC107" s="5">
        <f>SUM(AC99:AC106)</f>
        <v>96.2</v>
      </c>
      <c r="AD107" s="52">
        <f>SUM(AD99:AD106)</f>
        <v>408.90000000000003</v>
      </c>
      <c r="AE107" s="52"/>
      <c r="AF107" s="5">
        <f>SUM(AF99:AF106)</f>
        <v>7.3</v>
      </c>
      <c r="AG107" s="1" t="s">
        <v>89</v>
      </c>
      <c r="AH107" s="1" t="s">
        <v>89</v>
      </c>
    </row>
    <row r="108" spans="1:34" ht="11.9" customHeight="1" x14ac:dyDescent="0.2">
      <c r="A108" s="111" t="s">
        <v>100</v>
      </c>
      <c r="B108" s="112"/>
      <c r="C108" s="112"/>
      <c r="D108" s="112"/>
      <c r="E108" s="112"/>
      <c r="F108" s="112"/>
      <c r="G108" s="112"/>
      <c r="H108" s="112"/>
      <c r="I108" s="115">
        <f>I97+I107</f>
        <v>2099</v>
      </c>
      <c r="J108" s="115"/>
      <c r="K108" s="30"/>
      <c r="L108" s="58">
        <f>L97+L107</f>
        <v>67.34</v>
      </c>
      <c r="M108" s="58"/>
      <c r="N108" s="58">
        <f>N97+N107</f>
        <v>84.68</v>
      </c>
      <c r="O108" s="58"/>
      <c r="P108" s="58">
        <f>P97+P107</f>
        <v>219.40999999999997</v>
      </c>
      <c r="Q108" s="58"/>
      <c r="R108" s="58">
        <f>R97+R107</f>
        <v>1923.65</v>
      </c>
      <c r="S108" s="58"/>
      <c r="T108" s="58"/>
      <c r="U108" s="92">
        <f>U97+U107</f>
        <v>0.7</v>
      </c>
      <c r="V108" s="92"/>
      <c r="W108" s="92">
        <f>W97+W107</f>
        <v>19.2</v>
      </c>
      <c r="X108" s="92"/>
      <c r="Y108" s="92">
        <f>Y97+Y107</f>
        <v>0.41000000000000003</v>
      </c>
      <c r="Z108" s="92"/>
      <c r="AA108" s="23">
        <f>AA97+AA107</f>
        <v>5.6</v>
      </c>
      <c r="AB108" s="23">
        <f>AB97+AB107</f>
        <v>634.9</v>
      </c>
      <c r="AC108" s="23">
        <f>AC97+AC107</f>
        <v>153.60000000000002</v>
      </c>
      <c r="AD108" s="92">
        <f>AD97+AD107</f>
        <v>784.40000000000009</v>
      </c>
      <c r="AE108" s="92"/>
      <c r="AF108" s="23">
        <f>AF97+AF107</f>
        <v>8.6</v>
      </c>
      <c r="AG108" s="1" t="s">
        <v>89</v>
      </c>
      <c r="AH108" s="1" t="s">
        <v>89</v>
      </c>
    </row>
    <row r="109" spans="1:34" ht="27.4" customHeight="1" x14ac:dyDescent="0.2">
      <c r="A109" s="85" t="s">
        <v>101</v>
      </c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</row>
    <row r="110" spans="1:34" ht="13" customHeight="1" x14ac:dyDescent="0.2">
      <c r="A110" s="87" t="s">
        <v>65</v>
      </c>
      <c r="B110" s="87"/>
      <c r="C110" s="87"/>
      <c r="D110" s="87"/>
      <c r="E110" s="87"/>
      <c r="F110" s="87"/>
      <c r="G110" s="87"/>
      <c r="H110" s="87"/>
      <c r="I110" s="86" t="s">
        <v>66</v>
      </c>
      <c r="J110" s="86"/>
      <c r="K110" s="86"/>
      <c r="L110" s="86" t="s">
        <v>67</v>
      </c>
      <c r="M110" s="86"/>
      <c r="N110" s="86"/>
      <c r="O110" s="86"/>
      <c r="P110" s="86"/>
      <c r="Q110" s="86"/>
      <c r="R110" s="106" t="s">
        <v>68</v>
      </c>
      <c r="S110" s="106"/>
      <c r="T110" s="106"/>
      <c r="U110" s="86" t="s">
        <v>69</v>
      </c>
      <c r="V110" s="86"/>
      <c r="W110" s="86"/>
      <c r="X110" s="86"/>
      <c r="Y110" s="86"/>
      <c r="Z110" s="86"/>
      <c r="AA110" s="86"/>
      <c r="AB110" s="86" t="s">
        <v>70</v>
      </c>
      <c r="AC110" s="86"/>
      <c r="AD110" s="86"/>
      <c r="AE110" s="86"/>
      <c r="AF110" s="86"/>
      <c r="AG110" s="107" t="s">
        <v>7</v>
      </c>
      <c r="AH110" s="107" t="s">
        <v>8</v>
      </c>
    </row>
    <row r="111" spans="1:34" ht="25.75" customHeight="1" x14ac:dyDescent="0.2">
      <c r="A111" s="87"/>
      <c r="B111" s="87"/>
      <c r="C111" s="87"/>
      <c r="D111" s="87"/>
      <c r="E111" s="87"/>
      <c r="F111" s="87"/>
      <c r="G111" s="87"/>
      <c r="H111" s="87"/>
      <c r="I111" s="86"/>
      <c r="J111" s="86"/>
      <c r="K111" s="86"/>
      <c r="L111" s="88" t="s">
        <v>71</v>
      </c>
      <c r="M111" s="88"/>
      <c r="N111" s="88" t="s">
        <v>72</v>
      </c>
      <c r="O111" s="88"/>
      <c r="P111" s="88" t="s">
        <v>73</v>
      </c>
      <c r="Q111" s="88"/>
      <c r="R111" s="106"/>
      <c r="S111" s="106"/>
      <c r="T111" s="106"/>
      <c r="U111" s="88" t="s">
        <v>74</v>
      </c>
      <c r="V111" s="88"/>
      <c r="W111" s="88" t="s">
        <v>75</v>
      </c>
      <c r="X111" s="88"/>
      <c r="Y111" s="88" t="s">
        <v>76</v>
      </c>
      <c r="Z111" s="88"/>
      <c r="AA111" s="7" t="s">
        <v>77</v>
      </c>
      <c r="AB111" s="7" t="s">
        <v>78</v>
      </c>
      <c r="AC111" s="7" t="s">
        <v>79</v>
      </c>
      <c r="AD111" s="88" t="s">
        <v>80</v>
      </c>
      <c r="AE111" s="88"/>
      <c r="AF111" s="7" t="s">
        <v>81</v>
      </c>
      <c r="AG111" s="107"/>
      <c r="AH111" s="107"/>
    </row>
    <row r="112" spans="1:34" ht="14.15" customHeight="1" x14ac:dyDescent="0.2">
      <c r="A112" s="59" t="s">
        <v>82</v>
      </c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</row>
    <row r="113" spans="1:34" ht="11.9" customHeight="1" x14ac:dyDescent="0.2">
      <c r="A113" s="61" t="s">
        <v>229</v>
      </c>
      <c r="B113" s="79"/>
      <c r="C113" s="79"/>
      <c r="D113" s="79"/>
      <c r="E113" s="79"/>
      <c r="F113" s="79"/>
      <c r="G113" s="79"/>
      <c r="H113" s="80"/>
      <c r="I113" s="108" t="s">
        <v>192</v>
      </c>
      <c r="J113" s="50"/>
      <c r="K113" s="50"/>
      <c r="L113" s="51">
        <v>3.5</v>
      </c>
      <c r="M113" s="51"/>
      <c r="N113" s="51">
        <v>5.5</v>
      </c>
      <c r="O113" s="51"/>
      <c r="P113" s="51">
        <v>39.369999999999997</v>
      </c>
      <c r="Q113" s="51"/>
      <c r="R113" s="51">
        <v>221.37</v>
      </c>
      <c r="S113" s="51"/>
      <c r="T113" s="51"/>
      <c r="U113" s="52">
        <v>0.02</v>
      </c>
      <c r="V113" s="52"/>
      <c r="W113" s="52">
        <v>0</v>
      </c>
      <c r="X113" s="52"/>
      <c r="Y113" s="52">
        <v>0.03</v>
      </c>
      <c r="Z113" s="52"/>
      <c r="AA113" s="5">
        <v>0.7</v>
      </c>
      <c r="AB113" s="5">
        <v>10</v>
      </c>
      <c r="AC113" s="5">
        <v>16</v>
      </c>
      <c r="AD113" s="52">
        <v>49</v>
      </c>
      <c r="AE113" s="52"/>
      <c r="AF113" s="5">
        <v>0.4</v>
      </c>
      <c r="AG113" s="4">
        <v>184</v>
      </c>
      <c r="AH113" s="4" t="s">
        <v>84</v>
      </c>
    </row>
    <row r="114" spans="1:34" ht="11.9" customHeight="1" x14ac:dyDescent="0.2">
      <c r="A114" s="61" t="s">
        <v>51</v>
      </c>
      <c r="B114" s="62"/>
      <c r="C114" s="62"/>
      <c r="D114" s="62"/>
      <c r="E114" s="62"/>
      <c r="F114" s="62"/>
      <c r="G114" s="62"/>
      <c r="H114" s="63"/>
      <c r="I114" s="49" t="s">
        <v>171</v>
      </c>
      <c r="J114" s="50"/>
      <c r="K114" s="50"/>
      <c r="L114" s="51">
        <v>0.1</v>
      </c>
      <c r="M114" s="51"/>
      <c r="N114" s="51">
        <v>0</v>
      </c>
      <c r="O114" s="51"/>
      <c r="P114" s="51">
        <v>14.8</v>
      </c>
      <c r="Q114" s="51"/>
      <c r="R114" s="51">
        <v>60.4</v>
      </c>
      <c r="S114" s="51"/>
      <c r="T114" s="51"/>
      <c r="U114" s="52">
        <v>0</v>
      </c>
      <c r="V114" s="52"/>
      <c r="W114" s="52">
        <v>1.1000000000000001</v>
      </c>
      <c r="X114" s="52"/>
      <c r="Y114" s="52">
        <v>0</v>
      </c>
      <c r="Z114" s="52"/>
      <c r="AA114" s="5">
        <v>0</v>
      </c>
      <c r="AB114" s="5">
        <v>7.6</v>
      </c>
      <c r="AC114" s="5">
        <v>1.8</v>
      </c>
      <c r="AD114" s="52">
        <v>1.4</v>
      </c>
      <c r="AE114" s="52"/>
      <c r="AF114" s="5">
        <v>0.1</v>
      </c>
      <c r="AG114" s="4" t="s">
        <v>52</v>
      </c>
      <c r="AH114" s="4" t="s">
        <v>26</v>
      </c>
    </row>
    <row r="115" spans="1:34" ht="11.9" customHeight="1" x14ac:dyDescent="0.2">
      <c r="A115" s="46" t="s">
        <v>183</v>
      </c>
      <c r="B115" s="47"/>
      <c r="C115" s="47"/>
      <c r="D115" s="47"/>
      <c r="E115" s="47"/>
      <c r="F115" s="47"/>
      <c r="G115" s="47"/>
      <c r="H115" s="48"/>
      <c r="I115" s="49">
        <v>200</v>
      </c>
      <c r="J115" s="50"/>
      <c r="K115" s="50"/>
      <c r="L115" s="51">
        <v>0.2</v>
      </c>
      <c r="M115" s="51"/>
      <c r="N115" s="51">
        <v>0</v>
      </c>
      <c r="O115" s="51"/>
      <c r="P115" s="51">
        <v>10.1</v>
      </c>
      <c r="Q115" s="51"/>
      <c r="R115" s="51">
        <v>40.799999999999997</v>
      </c>
      <c r="S115" s="51"/>
      <c r="T115" s="51"/>
      <c r="U115" s="52">
        <v>0</v>
      </c>
      <c r="V115" s="52"/>
      <c r="W115" s="52">
        <v>0</v>
      </c>
      <c r="X115" s="52"/>
      <c r="Y115" s="52">
        <v>0</v>
      </c>
      <c r="Z115" s="52"/>
      <c r="AA115" s="5">
        <v>0</v>
      </c>
      <c r="AB115" s="5">
        <v>11.6</v>
      </c>
      <c r="AC115" s="5">
        <v>5.2</v>
      </c>
      <c r="AD115" s="52">
        <v>6.7</v>
      </c>
      <c r="AE115" s="52"/>
      <c r="AF115" s="5">
        <v>0.6</v>
      </c>
      <c r="AG115" s="4" t="s">
        <v>25</v>
      </c>
      <c r="AH115" s="4" t="s">
        <v>26</v>
      </c>
    </row>
    <row r="116" spans="1:34" ht="11.9" customHeight="1" x14ac:dyDescent="0.2">
      <c r="A116" s="89" t="s">
        <v>234</v>
      </c>
      <c r="B116" s="90"/>
      <c r="C116" s="90"/>
      <c r="D116" s="90"/>
      <c r="E116" s="90"/>
      <c r="F116" s="90"/>
      <c r="G116" s="90"/>
      <c r="H116" s="91"/>
      <c r="I116" s="54">
        <v>30</v>
      </c>
      <c r="J116" s="54"/>
      <c r="K116" s="54"/>
      <c r="L116" s="55">
        <v>3</v>
      </c>
      <c r="M116" s="55"/>
      <c r="N116" s="55">
        <v>3.9</v>
      </c>
      <c r="O116" s="55"/>
      <c r="P116" s="55">
        <v>29.8</v>
      </c>
      <c r="Q116" s="55"/>
      <c r="R116" s="55">
        <v>166.8</v>
      </c>
      <c r="S116" s="55"/>
      <c r="T116" s="55"/>
      <c r="U116" s="56">
        <v>0</v>
      </c>
      <c r="V116" s="56"/>
      <c r="W116" s="56">
        <v>0</v>
      </c>
      <c r="X116" s="56"/>
      <c r="Y116" s="56">
        <v>0</v>
      </c>
      <c r="Z116" s="56"/>
      <c r="AA116" s="45">
        <v>0</v>
      </c>
      <c r="AB116" s="45">
        <v>11.6</v>
      </c>
      <c r="AC116" s="45">
        <v>8</v>
      </c>
      <c r="AD116" s="56">
        <v>36</v>
      </c>
      <c r="AE116" s="56"/>
      <c r="AF116" s="45">
        <v>0.8</v>
      </c>
      <c r="AG116" s="44" t="s">
        <v>27</v>
      </c>
      <c r="AH116" s="44">
        <v>2008</v>
      </c>
    </row>
    <row r="117" spans="1:34" ht="11.9" customHeight="1" x14ac:dyDescent="0.2">
      <c r="A117" s="82" t="s">
        <v>177</v>
      </c>
      <c r="B117" s="83"/>
      <c r="C117" s="83"/>
      <c r="D117" s="83"/>
      <c r="E117" s="83"/>
      <c r="F117" s="83"/>
      <c r="G117" s="83"/>
      <c r="H117" s="84"/>
      <c r="I117" s="67" t="s">
        <v>178</v>
      </c>
      <c r="J117" s="67"/>
      <c r="K117" s="67"/>
      <c r="L117" s="68">
        <v>3</v>
      </c>
      <c r="M117" s="68"/>
      <c r="N117" s="68">
        <v>1.2</v>
      </c>
      <c r="O117" s="68"/>
      <c r="P117" s="68">
        <v>20.6</v>
      </c>
      <c r="Q117" s="68"/>
      <c r="R117" s="68">
        <v>104.8</v>
      </c>
      <c r="S117" s="68"/>
      <c r="T117" s="68"/>
      <c r="U117" s="69">
        <v>0</v>
      </c>
      <c r="V117" s="69"/>
      <c r="W117" s="69">
        <v>0</v>
      </c>
      <c r="X117" s="69"/>
      <c r="Y117" s="69">
        <v>0</v>
      </c>
      <c r="Z117" s="69"/>
      <c r="AA117" s="21">
        <v>0</v>
      </c>
      <c r="AB117" s="21">
        <v>7.6</v>
      </c>
      <c r="AC117" s="21">
        <v>5.2</v>
      </c>
      <c r="AD117" s="69">
        <v>26</v>
      </c>
      <c r="AE117" s="69"/>
      <c r="AF117" s="21">
        <v>0.4</v>
      </c>
      <c r="AG117" s="22" t="s">
        <v>27</v>
      </c>
      <c r="AH117" s="22" t="s">
        <v>26</v>
      </c>
    </row>
    <row r="118" spans="1:34" ht="11.9" customHeight="1" x14ac:dyDescent="0.2">
      <c r="A118" s="78" t="s">
        <v>175</v>
      </c>
      <c r="B118" s="79"/>
      <c r="C118" s="79"/>
      <c r="D118" s="79"/>
      <c r="E118" s="79"/>
      <c r="F118" s="79"/>
      <c r="G118" s="79"/>
      <c r="H118" s="80"/>
      <c r="I118" s="50">
        <v>200</v>
      </c>
      <c r="J118" s="50"/>
      <c r="K118" s="50"/>
      <c r="L118" s="51">
        <v>5.8</v>
      </c>
      <c r="M118" s="51"/>
      <c r="N118" s="51">
        <v>5</v>
      </c>
      <c r="O118" s="51"/>
      <c r="P118" s="51">
        <v>9.6</v>
      </c>
      <c r="Q118" s="51"/>
      <c r="R118" s="51">
        <v>108</v>
      </c>
      <c r="S118" s="51"/>
      <c r="T118" s="51"/>
      <c r="U118" s="52">
        <v>0.1</v>
      </c>
      <c r="V118" s="52"/>
      <c r="W118" s="52">
        <v>2.6</v>
      </c>
      <c r="X118" s="52"/>
      <c r="Y118" s="52">
        <v>0.1</v>
      </c>
      <c r="Z118" s="52"/>
      <c r="AA118" s="5">
        <v>0</v>
      </c>
      <c r="AB118" s="5">
        <v>240</v>
      </c>
      <c r="AC118" s="5">
        <v>28</v>
      </c>
      <c r="AD118" s="52">
        <v>180</v>
      </c>
      <c r="AE118" s="52"/>
      <c r="AF118" s="5">
        <v>0.2</v>
      </c>
      <c r="AG118" s="20" t="s">
        <v>174</v>
      </c>
      <c r="AH118" s="20" t="s">
        <v>174</v>
      </c>
    </row>
    <row r="119" spans="1:34" ht="11.9" customHeight="1" x14ac:dyDescent="0.2">
      <c r="A119" s="73" t="s">
        <v>90</v>
      </c>
      <c r="B119" s="73"/>
      <c r="C119" s="73"/>
      <c r="D119" s="73"/>
      <c r="E119" s="73"/>
      <c r="F119" s="73"/>
      <c r="G119" s="73"/>
      <c r="H119" s="73"/>
      <c r="I119" s="57">
        <v>932</v>
      </c>
      <c r="J119" s="57"/>
      <c r="K119" s="57"/>
      <c r="L119" s="58">
        <f>SUM(L113:L118)</f>
        <v>15.600000000000001</v>
      </c>
      <c r="M119" s="58"/>
      <c r="N119" s="58">
        <f>SUM(N113:N118)</f>
        <v>15.6</v>
      </c>
      <c r="O119" s="58"/>
      <c r="P119" s="58">
        <f>SUM(P113:P118)</f>
        <v>124.26999999999998</v>
      </c>
      <c r="Q119" s="58"/>
      <c r="R119" s="58">
        <f>SUM(R113:R118)</f>
        <v>702.17</v>
      </c>
      <c r="S119" s="58"/>
      <c r="T119" s="58"/>
      <c r="U119" s="52">
        <f>SUM(U113:U118)</f>
        <v>0.12000000000000001</v>
      </c>
      <c r="V119" s="52"/>
      <c r="W119" s="52">
        <f>SUM(W113:W118)</f>
        <v>3.7</v>
      </c>
      <c r="X119" s="52"/>
      <c r="Y119" s="52">
        <f>SUM(Y113:Y118)</f>
        <v>0.13</v>
      </c>
      <c r="Z119" s="52"/>
      <c r="AA119" s="5">
        <f>SUM(AA113:AA118)</f>
        <v>0.7</v>
      </c>
      <c r="AB119" s="5">
        <f>SUM(AB113:AB118)</f>
        <v>288.39999999999998</v>
      </c>
      <c r="AC119" s="5">
        <f>SUM(AC113:AC118)</f>
        <v>64.2</v>
      </c>
      <c r="AD119" s="52">
        <f>SUM(AD113:AD118)</f>
        <v>299.10000000000002</v>
      </c>
      <c r="AE119" s="52"/>
      <c r="AF119" s="16">
        <f>SUM(AF113:AF118)</f>
        <v>2.5000000000000004</v>
      </c>
      <c r="AG119" s="17" t="s">
        <v>89</v>
      </c>
      <c r="AH119" s="17" t="s">
        <v>89</v>
      </c>
    </row>
    <row r="120" spans="1:34" ht="14.15" customHeight="1" x14ac:dyDescent="0.2">
      <c r="A120" s="59" t="s">
        <v>91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60"/>
      <c r="AH120" s="60"/>
    </row>
    <row r="121" spans="1:34" ht="11.9" customHeight="1" x14ac:dyDescent="0.2">
      <c r="A121" s="61" t="s">
        <v>103</v>
      </c>
      <c r="B121" s="62"/>
      <c r="C121" s="62"/>
      <c r="D121" s="62"/>
      <c r="E121" s="62"/>
      <c r="F121" s="62"/>
      <c r="G121" s="62"/>
      <c r="H121" s="63"/>
      <c r="I121" s="50">
        <v>60</v>
      </c>
      <c r="J121" s="50"/>
      <c r="K121" s="50"/>
      <c r="L121" s="51">
        <v>0.2</v>
      </c>
      <c r="M121" s="51"/>
      <c r="N121" s="51">
        <v>0</v>
      </c>
      <c r="O121" s="51"/>
      <c r="P121" s="51">
        <v>0.4</v>
      </c>
      <c r="Q121" s="51"/>
      <c r="R121" s="51">
        <v>3.3</v>
      </c>
      <c r="S121" s="51"/>
      <c r="T121" s="51"/>
      <c r="U121" s="52">
        <v>0</v>
      </c>
      <c r="V121" s="52"/>
      <c r="W121" s="52">
        <v>1.3</v>
      </c>
      <c r="X121" s="52"/>
      <c r="Y121" s="52">
        <v>0</v>
      </c>
      <c r="Z121" s="52"/>
      <c r="AA121" s="5">
        <v>0</v>
      </c>
      <c r="AB121" s="5">
        <v>5.8</v>
      </c>
      <c r="AC121" s="5">
        <v>3.5</v>
      </c>
      <c r="AD121" s="52">
        <v>6</v>
      </c>
      <c r="AE121" s="52"/>
      <c r="AF121" s="5">
        <v>0.2</v>
      </c>
      <c r="AG121" s="4" t="s">
        <v>89</v>
      </c>
      <c r="AH121" s="4" t="s">
        <v>84</v>
      </c>
    </row>
    <row r="122" spans="1:34" ht="11.9" customHeight="1" x14ac:dyDescent="0.2">
      <c r="A122" s="61" t="s">
        <v>104</v>
      </c>
      <c r="B122" s="62"/>
      <c r="C122" s="62"/>
      <c r="D122" s="62"/>
      <c r="E122" s="62"/>
      <c r="F122" s="62"/>
      <c r="G122" s="62"/>
      <c r="H122" s="63"/>
      <c r="I122" s="50" t="s">
        <v>96</v>
      </c>
      <c r="J122" s="50"/>
      <c r="K122" s="50"/>
      <c r="L122" s="51">
        <v>5.0999999999999996</v>
      </c>
      <c r="M122" s="51"/>
      <c r="N122" s="51">
        <v>3</v>
      </c>
      <c r="O122" s="51"/>
      <c r="P122" s="51">
        <v>14.5</v>
      </c>
      <c r="Q122" s="51"/>
      <c r="R122" s="51">
        <v>105.7</v>
      </c>
      <c r="S122" s="51"/>
      <c r="T122" s="51"/>
      <c r="U122" s="52">
        <v>0.1</v>
      </c>
      <c r="V122" s="52"/>
      <c r="W122" s="52">
        <v>4.8</v>
      </c>
      <c r="X122" s="52"/>
      <c r="Y122" s="52">
        <v>0.2</v>
      </c>
      <c r="Z122" s="52"/>
      <c r="AA122" s="5">
        <v>0</v>
      </c>
      <c r="AB122" s="5">
        <v>37.200000000000003</v>
      </c>
      <c r="AC122" s="5">
        <v>28.5</v>
      </c>
      <c r="AD122" s="52">
        <v>104.1</v>
      </c>
      <c r="AE122" s="52"/>
      <c r="AF122" s="5">
        <v>1.5</v>
      </c>
      <c r="AG122" s="4" t="s">
        <v>105</v>
      </c>
      <c r="AH122" s="4" t="s">
        <v>84</v>
      </c>
    </row>
    <row r="123" spans="1:34" ht="11.9" customHeight="1" x14ac:dyDescent="0.2">
      <c r="A123" s="81" t="s">
        <v>220</v>
      </c>
      <c r="B123" s="53"/>
      <c r="C123" s="53"/>
      <c r="D123" s="53"/>
      <c r="E123" s="53"/>
      <c r="F123" s="53"/>
      <c r="G123" s="53"/>
      <c r="H123" s="53"/>
      <c r="I123" s="54">
        <v>90</v>
      </c>
      <c r="J123" s="54"/>
      <c r="K123" s="54"/>
      <c r="L123" s="55">
        <v>17.600000000000001</v>
      </c>
      <c r="M123" s="55"/>
      <c r="N123" s="55">
        <v>1</v>
      </c>
      <c r="O123" s="55"/>
      <c r="P123" s="55">
        <v>0.5</v>
      </c>
      <c r="Q123" s="55"/>
      <c r="R123" s="55">
        <v>82</v>
      </c>
      <c r="S123" s="55"/>
      <c r="T123" s="55"/>
      <c r="U123" s="56">
        <v>0.1</v>
      </c>
      <c r="V123" s="56"/>
      <c r="W123" s="56">
        <v>0.5</v>
      </c>
      <c r="X123" s="56"/>
      <c r="Y123" s="56">
        <v>0.1</v>
      </c>
      <c r="Z123" s="56"/>
      <c r="AA123" s="18">
        <v>0.3</v>
      </c>
      <c r="AB123" s="18">
        <v>43.5</v>
      </c>
      <c r="AC123" s="18">
        <v>58</v>
      </c>
      <c r="AD123" s="56">
        <v>248.7</v>
      </c>
      <c r="AE123" s="56"/>
      <c r="AF123" s="18">
        <v>0.8</v>
      </c>
      <c r="AG123" s="19" t="s">
        <v>209</v>
      </c>
      <c r="AH123" s="19" t="s">
        <v>26</v>
      </c>
    </row>
    <row r="124" spans="1:34" ht="11.9" customHeight="1" x14ac:dyDescent="0.2">
      <c r="A124" s="64" t="s">
        <v>191</v>
      </c>
      <c r="B124" s="65"/>
      <c r="C124" s="65"/>
      <c r="D124" s="65"/>
      <c r="E124" s="65"/>
      <c r="F124" s="65"/>
      <c r="G124" s="65"/>
      <c r="H124" s="66"/>
      <c r="I124" s="54" t="s">
        <v>169</v>
      </c>
      <c r="J124" s="54"/>
      <c r="K124" s="54"/>
      <c r="L124" s="55">
        <v>6.7</v>
      </c>
      <c r="M124" s="55"/>
      <c r="N124" s="55">
        <v>4.88</v>
      </c>
      <c r="O124" s="55"/>
      <c r="P124" s="55">
        <v>37.590000000000003</v>
      </c>
      <c r="Q124" s="55"/>
      <c r="R124" s="55">
        <v>220</v>
      </c>
      <c r="S124" s="55"/>
      <c r="T124" s="55"/>
      <c r="U124" s="56">
        <v>0.12</v>
      </c>
      <c r="V124" s="56"/>
      <c r="W124" s="56">
        <v>0</v>
      </c>
      <c r="X124" s="56"/>
      <c r="Y124" s="56">
        <v>0</v>
      </c>
      <c r="Z124" s="56"/>
      <c r="AA124" s="39">
        <v>0.24</v>
      </c>
      <c r="AB124" s="39">
        <v>21.6</v>
      </c>
      <c r="AC124" s="39">
        <v>12</v>
      </c>
      <c r="AD124" s="56">
        <v>97.2</v>
      </c>
      <c r="AE124" s="56"/>
      <c r="AF124" s="39">
        <v>1.2</v>
      </c>
      <c r="AG124" s="36" t="s">
        <v>38</v>
      </c>
      <c r="AH124" s="36" t="s">
        <v>26</v>
      </c>
    </row>
    <row r="125" spans="1:34" ht="11.9" customHeight="1" x14ac:dyDescent="0.2">
      <c r="A125" s="61" t="s">
        <v>106</v>
      </c>
      <c r="B125" s="62"/>
      <c r="C125" s="62"/>
      <c r="D125" s="62"/>
      <c r="E125" s="62"/>
      <c r="F125" s="62"/>
      <c r="G125" s="62"/>
      <c r="H125" s="63"/>
      <c r="I125" s="50">
        <v>150</v>
      </c>
      <c r="J125" s="50"/>
      <c r="K125" s="50"/>
      <c r="L125" s="51">
        <v>3</v>
      </c>
      <c r="M125" s="51"/>
      <c r="N125" s="51">
        <v>15.3</v>
      </c>
      <c r="O125" s="51"/>
      <c r="P125" s="51">
        <v>20.9</v>
      </c>
      <c r="Q125" s="51"/>
      <c r="R125" s="51">
        <v>234.6</v>
      </c>
      <c r="S125" s="51"/>
      <c r="T125" s="51"/>
      <c r="U125" s="52">
        <v>0.2</v>
      </c>
      <c r="V125" s="52"/>
      <c r="W125" s="52">
        <v>10.1</v>
      </c>
      <c r="X125" s="52"/>
      <c r="Y125" s="52">
        <v>0</v>
      </c>
      <c r="Z125" s="52"/>
      <c r="AA125" s="5">
        <v>3.3</v>
      </c>
      <c r="AB125" s="5">
        <v>41.4</v>
      </c>
      <c r="AC125" s="5">
        <v>29.5</v>
      </c>
      <c r="AD125" s="52">
        <v>83.2</v>
      </c>
      <c r="AE125" s="52"/>
      <c r="AF125" s="5">
        <v>1.2</v>
      </c>
      <c r="AG125" s="4" t="s">
        <v>107</v>
      </c>
      <c r="AH125" s="4" t="s">
        <v>88</v>
      </c>
    </row>
    <row r="126" spans="1:34" ht="11.9" customHeight="1" x14ac:dyDescent="0.2">
      <c r="A126" s="61" t="s">
        <v>108</v>
      </c>
      <c r="B126" s="62"/>
      <c r="C126" s="62"/>
      <c r="D126" s="62"/>
      <c r="E126" s="62"/>
      <c r="F126" s="62"/>
      <c r="G126" s="62"/>
      <c r="H126" s="63"/>
      <c r="I126" s="50" t="s">
        <v>109</v>
      </c>
      <c r="J126" s="50"/>
      <c r="K126" s="50"/>
      <c r="L126" s="51">
        <v>0.9</v>
      </c>
      <c r="M126" s="51"/>
      <c r="N126" s="51">
        <v>0.2</v>
      </c>
      <c r="O126" s="51"/>
      <c r="P126" s="51">
        <v>17.3</v>
      </c>
      <c r="Q126" s="51"/>
      <c r="R126" s="51">
        <v>82.8</v>
      </c>
      <c r="S126" s="51"/>
      <c r="T126" s="51"/>
      <c r="U126" s="52">
        <v>0</v>
      </c>
      <c r="V126" s="52"/>
      <c r="W126" s="52">
        <v>3.6</v>
      </c>
      <c r="X126" s="52"/>
      <c r="Y126" s="52">
        <v>0</v>
      </c>
      <c r="Z126" s="52"/>
      <c r="AA126" s="5">
        <v>0</v>
      </c>
      <c r="AB126" s="5">
        <v>12.6</v>
      </c>
      <c r="AC126" s="5">
        <v>7.2</v>
      </c>
      <c r="AD126" s="52">
        <v>12.6</v>
      </c>
      <c r="AE126" s="52"/>
      <c r="AF126" s="5">
        <v>2.52</v>
      </c>
      <c r="AG126" s="4" t="s">
        <v>110</v>
      </c>
      <c r="AH126" s="4" t="s">
        <v>84</v>
      </c>
    </row>
    <row r="127" spans="1:34" ht="11.9" customHeight="1" x14ac:dyDescent="0.2">
      <c r="A127" s="46" t="s">
        <v>183</v>
      </c>
      <c r="B127" s="47"/>
      <c r="C127" s="47"/>
      <c r="D127" s="47"/>
      <c r="E127" s="47"/>
      <c r="F127" s="47"/>
      <c r="G127" s="47"/>
      <c r="H127" s="48"/>
      <c r="I127" s="49">
        <v>200</v>
      </c>
      <c r="J127" s="50"/>
      <c r="K127" s="50"/>
      <c r="L127" s="51">
        <v>0.2</v>
      </c>
      <c r="M127" s="51"/>
      <c r="N127" s="51">
        <v>0</v>
      </c>
      <c r="O127" s="51"/>
      <c r="P127" s="51">
        <v>10.1</v>
      </c>
      <c r="Q127" s="51"/>
      <c r="R127" s="51">
        <v>40.799999999999997</v>
      </c>
      <c r="S127" s="51"/>
      <c r="T127" s="51"/>
      <c r="U127" s="52">
        <v>0</v>
      </c>
      <c r="V127" s="52"/>
      <c r="W127" s="52">
        <v>0</v>
      </c>
      <c r="X127" s="52"/>
      <c r="Y127" s="52">
        <v>0</v>
      </c>
      <c r="Z127" s="52"/>
      <c r="AA127" s="5">
        <v>0</v>
      </c>
      <c r="AB127" s="5">
        <v>11.6</v>
      </c>
      <c r="AC127" s="5">
        <v>5.2</v>
      </c>
      <c r="AD127" s="52">
        <v>6.7</v>
      </c>
      <c r="AE127" s="52"/>
      <c r="AF127" s="5">
        <v>0.6</v>
      </c>
      <c r="AG127" s="4" t="s">
        <v>25</v>
      </c>
      <c r="AH127" s="4" t="s">
        <v>26</v>
      </c>
    </row>
    <row r="128" spans="1:34" ht="11.9" customHeight="1" x14ac:dyDescent="0.2">
      <c r="A128" s="89" t="s">
        <v>179</v>
      </c>
      <c r="B128" s="90"/>
      <c r="C128" s="90"/>
      <c r="D128" s="90"/>
      <c r="E128" s="90"/>
      <c r="F128" s="90"/>
      <c r="G128" s="90"/>
      <c r="H128" s="91"/>
      <c r="I128" s="54">
        <v>40</v>
      </c>
      <c r="J128" s="54"/>
      <c r="K128" s="54"/>
      <c r="L128" s="55">
        <v>2.64</v>
      </c>
      <c r="M128" s="55"/>
      <c r="N128" s="55">
        <v>0.4</v>
      </c>
      <c r="O128" s="55"/>
      <c r="P128" s="55">
        <v>16.920000000000002</v>
      </c>
      <c r="Q128" s="55"/>
      <c r="R128" s="55">
        <v>81.599999999999994</v>
      </c>
      <c r="S128" s="55"/>
      <c r="T128" s="55"/>
      <c r="U128" s="56">
        <v>0.1</v>
      </c>
      <c r="V128" s="56"/>
      <c r="W128" s="56">
        <v>0</v>
      </c>
      <c r="X128" s="56"/>
      <c r="Y128" s="56">
        <v>0</v>
      </c>
      <c r="Z128" s="56"/>
      <c r="AA128" s="18">
        <v>0.7</v>
      </c>
      <c r="AB128" s="18">
        <v>5.4</v>
      </c>
      <c r="AC128" s="18">
        <v>5.7</v>
      </c>
      <c r="AD128" s="56">
        <v>26.1</v>
      </c>
      <c r="AE128" s="56"/>
      <c r="AF128" s="18">
        <v>1.2</v>
      </c>
      <c r="AG128" s="19" t="s">
        <v>27</v>
      </c>
      <c r="AH128" s="19" t="s">
        <v>26</v>
      </c>
    </row>
    <row r="129" spans="1:34" ht="11.9" customHeight="1" x14ac:dyDescent="0.2">
      <c r="A129" s="73" t="s">
        <v>90</v>
      </c>
      <c r="B129" s="73"/>
      <c r="C129" s="73"/>
      <c r="D129" s="73"/>
      <c r="E129" s="73"/>
      <c r="F129" s="73"/>
      <c r="G129" s="73"/>
      <c r="H129" s="73"/>
      <c r="I129" s="74">
        <v>1020</v>
      </c>
      <c r="J129" s="74"/>
      <c r="K129" s="57"/>
      <c r="L129" s="58">
        <f>SUM(L121:L128)</f>
        <v>36.340000000000003</v>
      </c>
      <c r="M129" s="58"/>
      <c r="N129" s="58">
        <f>SUM(N121:N128)</f>
        <v>24.779999999999998</v>
      </c>
      <c r="O129" s="58"/>
      <c r="P129" s="58">
        <f>SUM(P121:P128)</f>
        <v>118.21</v>
      </c>
      <c r="Q129" s="58"/>
      <c r="R129" s="58">
        <f>SUM(R121:R128)</f>
        <v>850.8</v>
      </c>
      <c r="S129" s="58"/>
      <c r="T129" s="58"/>
      <c r="U129" s="52">
        <f>SUM(U121:U128)</f>
        <v>0.62</v>
      </c>
      <c r="V129" s="52"/>
      <c r="W129" s="52">
        <f>SUM(W121:W128)</f>
        <v>20.3</v>
      </c>
      <c r="X129" s="52"/>
      <c r="Y129" s="52">
        <f>SUM(Y121:Y128)</f>
        <v>0.30000000000000004</v>
      </c>
      <c r="Z129" s="52"/>
      <c r="AA129" s="5">
        <f>SUM(AA121:AA128)</f>
        <v>4.54</v>
      </c>
      <c r="AB129" s="5">
        <f>SUM(AB121:AB128)</f>
        <v>179.1</v>
      </c>
      <c r="AC129" s="5">
        <f>SUM(AC121:AC128)</f>
        <v>149.59999999999997</v>
      </c>
      <c r="AD129" s="52">
        <f>SUM(AD121:AD128)</f>
        <v>584.6</v>
      </c>
      <c r="AE129" s="52"/>
      <c r="AF129" s="5">
        <f>SUM(AF121:AF128)</f>
        <v>9.2199999999999989</v>
      </c>
      <c r="AG129" s="1" t="s">
        <v>89</v>
      </c>
      <c r="AH129" s="1" t="s">
        <v>89</v>
      </c>
    </row>
    <row r="130" spans="1:34" ht="15" customHeight="1" x14ac:dyDescent="0.2">
      <c r="A130" s="111" t="s">
        <v>100</v>
      </c>
      <c r="B130" s="112"/>
      <c r="C130" s="112"/>
      <c r="D130" s="112"/>
      <c r="E130" s="112"/>
      <c r="F130" s="112"/>
      <c r="G130" s="112"/>
      <c r="H130" s="113"/>
      <c r="I130" s="109">
        <f>I119+I129</f>
        <v>1952</v>
      </c>
      <c r="J130" s="110"/>
      <c r="K130" s="30"/>
      <c r="L130" s="58">
        <f>L119+L129</f>
        <v>51.940000000000005</v>
      </c>
      <c r="M130" s="58"/>
      <c r="N130" s="58">
        <f>N119+N129</f>
        <v>40.379999999999995</v>
      </c>
      <c r="O130" s="58"/>
      <c r="P130" s="58">
        <f>P119+P129</f>
        <v>242.47999999999996</v>
      </c>
      <c r="Q130" s="58"/>
      <c r="R130" s="58">
        <f>R119+R129</f>
        <v>1552.9699999999998</v>
      </c>
      <c r="S130" s="58"/>
      <c r="T130" s="58"/>
      <c r="U130" s="92">
        <f>U119+U129</f>
        <v>0.74</v>
      </c>
      <c r="V130" s="92"/>
      <c r="W130" s="92">
        <f>W119+W129</f>
        <v>24</v>
      </c>
      <c r="X130" s="92"/>
      <c r="Y130" s="92">
        <f>Y119+Y129</f>
        <v>0.43000000000000005</v>
      </c>
      <c r="Z130" s="92"/>
      <c r="AA130" s="23">
        <f>AA119+AA129</f>
        <v>5.24</v>
      </c>
      <c r="AB130" s="23">
        <f>AB119+AB129</f>
        <v>467.5</v>
      </c>
      <c r="AC130" s="23">
        <f>AC119+AC129</f>
        <v>213.79999999999995</v>
      </c>
      <c r="AD130" s="92">
        <f>AD119+AD129</f>
        <v>883.7</v>
      </c>
      <c r="AE130" s="92"/>
      <c r="AF130" s="23">
        <f>AF119+AF129</f>
        <v>11.719999999999999</v>
      </c>
      <c r="AG130" s="1" t="s">
        <v>89</v>
      </c>
      <c r="AH130" s="24">
        <v>3</v>
      </c>
    </row>
    <row r="131" spans="1:34" ht="27.4" customHeight="1" x14ac:dyDescent="0.2">
      <c r="A131" s="85" t="s">
        <v>111</v>
      </c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</row>
    <row r="132" spans="1:34" ht="13" customHeight="1" x14ac:dyDescent="0.2">
      <c r="A132" s="87" t="s">
        <v>65</v>
      </c>
      <c r="B132" s="87"/>
      <c r="C132" s="87"/>
      <c r="D132" s="87"/>
      <c r="E132" s="87"/>
      <c r="F132" s="87"/>
      <c r="G132" s="87"/>
      <c r="H132" s="87"/>
      <c r="I132" s="86" t="s">
        <v>66</v>
      </c>
      <c r="J132" s="86"/>
      <c r="K132" s="86"/>
      <c r="L132" s="86" t="s">
        <v>67</v>
      </c>
      <c r="M132" s="86"/>
      <c r="N132" s="86"/>
      <c r="O132" s="86"/>
      <c r="P132" s="86"/>
      <c r="Q132" s="86"/>
      <c r="R132" s="106" t="s">
        <v>68</v>
      </c>
      <c r="S132" s="106"/>
      <c r="T132" s="106"/>
      <c r="U132" s="86" t="s">
        <v>69</v>
      </c>
      <c r="V132" s="86"/>
      <c r="W132" s="86"/>
      <c r="X132" s="86"/>
      <c r="Y132" s="86"/>
      <c r="Z132" s="86"/>
      <c r="AA132" s="86"/>
      <c r="AB132" s="86" t="s">
        <v>70</v>
      </c>
      <c r="AC132" s="86"/>
      <c r="AD132" s="86"/>
      <c r="AE132" s="86"/>
      <c r="AF132" s="86"/>
      <c r="AG132" s="107" t="s">
        <v>7</v>
      </c>
      <c r="AH132" s="107" t="s">
        <v>8</v>
      </c>
    </row>
    <row r="133" spans="1:34" ht="25.75" customHeight="1" x14ac:dyDescent="0.2">
      <c r="A133" s="87"/>
      <c r="B133" s="87"/>
      <c r="C133" s="87"/>
      <c r="D133" s="87"/>
      <c r="E133" s="87"/>
      <c r="F133" s="87"/>
      <c r="G133" s="87"/>
      <c r="H133" s="87"/>
      <c r="I133" s="86"/>
      <c r="J133" s="86"/>
      <c r="K133" s="86"/>
      <c r="L133" s="88" t="s">
        <v>71</v>
      </c>
      <c r="M133" s="88"/>
      <c r="N133" s="88" t="s">
        <v>72</v>
      </c>
      <c r="O133" s="88"/>
      <c r="P133" s="88" t="s">
        <v>73</v>
      </c>
      <c r="Q133" s="88"/>
      <c r="R133" s="106"/>
      <c r="S133" s="106"/>
      <c r="T133" s="106"/>
      <c r="U133" s="88" t="s">
        <v>74</v>
      </c>
      <c r="V133" s="88"/>
      <c r="W133" s="88" t="s">
        <v>75</v>
      </c>
      <c r="X133" s="88"/>
      <c r="Y133" s="88" t="s">
        <v>76</v>
      </c>
      <c r="Z133" s="88"/>
      <c r="AA133" s="7" t="s">
        <v>77</v>
      </c>
      <c r="AB133" s="7" t="s">
        <v>78</v>
      </c>
      <c r="AC133" s="7" t="s">
        <v>79</v>
      </c>
      <c r="AD133" s="88" t="s">
        <v>80</v>
      </c>
      <c r="AE133" s="88"/>
      <c r="AF133" s="7" t="s">
        <v>81</v>
      </c>
      <c r="AG133" s="107"/>
      <c r="AH133" s="107"/>
    </row>
    <row r="134" spans="1:34" ht="14.15" customHeight="1" x14ac:dyDescent="0.2">
      <c r="A134" s="59" t="s">
        <v>82</v>
      </c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</row>
    <row r="135" spans="1:34" ht="11.9" customHeight="1" x14ac:dyDescent="0.2">
      <c r="A135" s="78" t="s">
        <v>203</v>
      </c>
      <c r="B135" s="79"/>
      <c r="C135" s="79"/>
      <c r="D135" s="79"/>
      <c r="E135" s="79"/>
      <c r="F135" s="79"/>
      <c r="G135" s="79"/>
      <c r="H135" s="80"/>
      <c r="I135" s="108" t="s">
        <v>192</v>
      </c>
      <c r="J135" s="50"/>
      <c r="K135" s="50"/>
      <c r="L135" s="51">
        <v>8.6199999999999992</v>
      </c>
      <c r="M135" s="51"/>
      <c r="N135" s="51">
        <v>8.5</v>
      </c>
      <c r="O135" s="51"/>
      <c r="P135" s="51">
        <v>41.75</v>
      </c>
      <c r="Q135" s="51"/>
      <c r="R135" s="51">
        <v>279</v>
      </c>
      <c r="S135" s="51"/>
      <c r="T135" s="51"/>
      <c r="U135" s="52">
        <v>0.09</v>
      </c>
      <c r="V135" s="52"/>
      <c r="W135" s="52">
        <v>0.97</v>
      </c>
      <c r="X135" s="52"/>
      <c r="Y135" s="52">
        <v>0.04</v>
      </c>
      <c r="Z135" s="52"/>
      <c r="AA135" s="5">
        <v>0.57999999999999996</v>
      </c>
      <c r="AB135" s="5">
        <v>114.46</v>
      </c>
      <c r="AC135" s="5">
        <v>26.19</v>
      </c>
      <c r="AD135" s="52">
        <v>173.63</v>
      </c>
      <c r="AE135" s="52"/>
      <c r="AF135" s="5">
        <v>0.97</v>
      </c>
      <c r="AG135" s="4" t="s">
        <v>112</v>
      </c>
      <c r="AH135" s="4" t="s">
        <v>84</v>
      </c>
    </row>
    <row r="136" spans="1:34" ht="11.9" customHeight="1" x14ac:dyDescent="0.2">
      <c r="A136" s="61" t="s">
        <v>85</v>
      </c>
      <c r="B136" s="62"/>
      <c r="C136" s="62"/>
      <c r="D136" s="62"/>
      <c r="E136" s="62"/>
      <c r="F136" s="62"/>
      <c r="G136" s="62"/>
      <c r="H136" s="63"/>
      <c r="I136" s="116">
        <v>200</v>
      </c>
      <c r="J136" s="117"/>
      <c r="K136" s="118"/>
      <c r="L136" s="101">
        <v>0.2</v>
      </c>
      <c r="M136" s="102"/>
      <c r="N136" s="101">
        <v>0</v>
      </c>
      <c r="O136" s="102"/>
      <c r="P136" s="101">
        <v>10.1</v>
      </c>
      <c r="Q136" s="102"/>
      <c r="R136" s="101">
        <v>40.799999999999997</v>
      </c>
      <c r="S136" s="103"/>
      <c r="T136" s="102"/>
      <c r="U136" s="104">
        <v>0</v>
      </c>
      <c r="V136" s="105"/>
      <c r="W136" s="104">
        <v>0</v>
      </c>
      <c r="X136" s="105"/>
      <c r="Y136" s="104">
        <v>0</v>
      </c>
      <c r="Z136" s="105"/>
      <c r="AA136" s="5">
        <v>0</v>
      </c>
      <c r="AB136" s="5">
        <v>11.6</v>
      </c>
      <c r="AC136" s="5">
        <v>5.2</v>
      </c>
      <c r="AD136" s="104">
        <v>6.7</v>
      </c>
      <c r="AE136" s="105"/>
      <c r="AF136" s="5">
        <v>0.6</v>
      </c>
      <c r="AG136" s="4" t="s">
        <v>86</v>
      </c>
      <c r="AH136" s="4" t="s">
        <v>84</v>
      </c>
    </row>
    <row r="137" spans="1:34" ht="11.9" customHeight="1" x14ac:dyDescent="0.2">
      <c r="A137" s="46" t="s">
        <v>173</v>
      </c>
      <c r="B137" s="47"/>
      <c r="C137" s="47"/>
      <c r="D137" s="47"/>
      <c r="E137" s="47"/>
      <c r="F137" s="47"/>
      <c r="G137" s="47"/>
      <c r="H137" s="48"/>
      <c r="I137" s="50">
        <v>180</v>
      </c>
      <c r="J137" s="50"/>
      <c r="K137" s="50"/>
      <c r="L137" s="51">
        <v>3.4</v>
      </c>
      <c r="M137" s="51"/>
      <c r="N137" s="51">
        <v>2.7</v>
      </c>
      <c r="O137" s="51"/>
      <c r="P137" s="51">
        <v>22.1</v>
      </c>
      <c r="Q137" s="51"/>
      <c r="R137" s="51">
        <v>126.8</v>
      </c>
      <c r="S137" s="51"/>
      <c r="T137" s="51"/>
      <c r="U137" s="52">
        <v>0</v>
      </c>
      <c r="V137" s="52"/>
      <c r="W137" s="52">
        <v>0.5</v>
      </c>
      <c r="X137" s="52"/>
      <c r="Y137" s="52">
        <v>0</v>
      </c>
      <c r="Z137" s="52"/>
      <c r="AA137" s="5">
        <v>0</v>
      </c>
      <c r="AB137" s="5">
        <v>100.4</v>
      </c>
      <c r="AC137" s="5">
        <v>24.8</v>
      </c>
      <c r="AD137" s="52">
        <v>86</v>
      </c>
      <c r="AE137" s="52"/>
      <c r="AF137" s="5">
        <v>0.8</v>
      </c>
      <c r="AG137" s="4">
        <v>382</v>
      </c>
      <c r="AH137" s="4">
        <v>2011</v>
      </c>
    </row>
    <row r="138" spans="1:34" ht="11.9" customHeight="1" x14ac:dyDescent="0.2">
      <c r="A138" s="89" t="s">
        <v>221</v>
      </c>
      <c r="B138" s="90"/>
      <c r="C138" s="90"/>
      <c r="D138" s="90"/>
      <c r="E138" s="90"/>
      <c r="F138" s="90"/>
      <c r="G138" s="90"/>
      <c r="H138" s="91"/>
      <c r="I138" s="54">
        <v>125</v>
      </c>
      <c r="J138" s="54"/>
      <c r="K138" s="54"/>
      <c r="L138" s="55">
        <v>5</v>
      </c>
      <c r="M138" s="55"/>
      <c r="N138" s="55">
        <v>4.5</v>
      </c>
      <c r="O138" s="55"/>
      <c r="P138" s="55">
        <v>8.1</v>
      </c>
      <c r="Q138" s="55"/>
      <c r="R138" s="55">
        <v>101.7</v>
      </c>
      <c r="S138" s="55"/>
      <c r="T138" s="55"/>
      <c r="U138" s="56">
        <v>0.1</v>
      </c>
      <c r="V138" s="56"/>
      <c r="W138" s="56">
        <v>1.3</v>
      </c>
      <c r="X138" s="56"/>
      <c r="Y138" s="56">
        <v>0</v>
      </c>
      <c r="Z138" s="56"/>
      <c r="AA138" s="18">
        <v>0</v>
      </c>
      <c r="AB138" s="18">
        <v>216</v>
      </c>
      <c r="AC138" s="18">
        <v>25.2</v>
      </c>
      <c r="AD138" s="56">
        <v>171</v>
      </c>
      <c r="AE138" s="56"/>
      <c r="AF138" s="18">
        <v>0</v>
      </c>
      <c r="AG138" s="32" t="s">
        <v>27</v>
      </c>
      <c r="AH138" s="32" t="s">
        <v>26</v>
      </c>
    </row>
    <row r="139" spans="1:34" ht="11.9" customHeight="1" x14ac:dyDescent="0.2">
      <c r="A139" s="82" t="s">
        <v>177</v>
      </c>
      <c r="B139" s="83"/>
      <c r="C139" s="83"/>
      <c r="D139" s="83"/>
      <c r="E139" s="83"/>
      <c r="F139" s="83"/>
      <c r="G139" s="83"/>
      <c r="H139" s="84"/>
      <c r="I139" s="67" t="s">
        <v>178</v>
      </c>
      <c r="J139" s="67"/>
      <c r="K139" s="67"/>
      <c r="L139" s="68">
        <v>3</v>
      </c>
      <c r="M139" s="68"/>
      <c r="N139" s="68">
        <v>1.2</v>
      </c>
      <c r="O139" s="68"/>
      <c r="P139" s="68">
        <v>20.6</v>
      </c>
      <c r="Q139" s="68"/>
      <c r="R139" s="68">
        <v>104.8</v>
      </c>
      <c r="S139" s="68"/>
      <c r="T139" s="68"/>
      <c r="U139" s="69">
        <v>0</v>
      </c>
      <c r="V139" s="69"/>
      <c r="W139" s="69">
        <v>0</v>
      </c>
      <c r="X139" s="69"/>
      <c r="Y139" s="69">
        <v>0</v>
      </c>
      <c r="Z139" s="69"/>
      <c r="AA139" s="21">
        <v>0</v>
      </c>
      <c r="AB139" s="21">
        <v>7.6</v>
      </c>
      <c r="AC139" s="21">
        <v>5.2</v>
      </c>
      <c r="AD139" s="69">
        <v>26</v>
      </c>
      <c r="AE139" s="69"/>
      <c r="AF139" s="21">
        <v>0.4</v>
      </c>
      <c r="AG139" s="22" t="s">
        <v>27</v>
      </c>
      <c r="AH139" s="22" t="s">
        <v>26</v>
      </c>
    </row>
    <row r="140" spans="1:34" ht="11.9" customHeight="1" x14ac:dyDescent="0.2">
      <c r="A140" s="78" t="s">
        <v>175</v>
      </c>
      <c r="B140" s="79"/>
      <c r="C140" s="79"/>
      <c r="D140" s="79"/>
      <c r="E140" s="79"/>
      <c r="F140" s="79"/>
      <c r="G140" s="79"/>
      <c r="H140" s="80"/>
      <c r="I140" s="50">
        <v>200</v>
      </c>
      <c r="J140" s="50"/>
      <c r="K140" s="50"/>
      <c r="L140" s="51">
        <v>5.8</v>
      </c>
      <c r="M140" s="51"/>
      <c r="N140" s="51">
        <v>5</v>
      </c>
      <c r="O140" s="51"/>
      <c r="P140" s="51">
        <v>9.6</v>
      </c>
      <c r="Q140" s="51"/>
      <c r="R140" s="51">
        <v>108</v>
      </c>
      <c r="S140" s="51"/>
      <c r="T140" s="51"/>
      <c r="U140" s="52">
        <v>0.1</v>
      </c>
      <c r="V140" s="52"/>
      <c r="W140" s="52">
        <v>2.6</v>
      </c>
      <c r="X140" s="52"/>
      <c r="Y140" s="52">
        <v>0.1</v>
      </c>
      <c r="Z140" s="52"/>
      <c r="AA140" s="5">
        <v>0</v>
      </c>
      <c r="AB140" s="5">
        <v>240</v>
      </c>
      <c r="AC140" s="5">
        <v>28</v>
      </c>
      <c r="AD140" s="52">
        <v>180</v>
      </c>
      <c r="AE140" s="52"/>
      <c r="AF140" s="5">
        <v>0.2</v>
      </c>
      <c r="AG140" s="20" t="s">
        <v>174</v>
      </c>
      <c r="AH140" s="20" t="s">
        <v>174</v>
      </c>
    </row>
    <row r="141" spans="1:34" ht="11.9" customHeight="1" x14ac:dyDescent="0.2">
      <c r="A141" s="73" t="s">
        <v>90</v>
      </c>
      <c r="B141" s="73"/>
      <c r="C141" s="73"/>
      <c r="D141" s="73"/>
      <c r="E141" s="73"/>
      <c r="F141" s="73"/>
      <c r="G141" s="73"/>
      <c r="H141" s="73"/>
      <c r="I141" s="57">
        <v>1000</v>
      </c>
      <c r="J141" s="57"/>
      <c r="K141" s="57"/>
      <c r="L141" s="58">
        <f>SUM(L135:L140)</f>
        <v>26.02</v>
      </c>
      <c r="M141" s="58"/>
      <c r="N141" s="58">
        <f>SUM(N135:N140)</f>
        <v>21.9</v>
      </c>
      <c r="O141" s="58"/>
      <c r="P141" s="58">
        <f>SUM(P135:P140)</f>
        <v>112.25</v>
      </c>
      <c r="Q141" s="58"/>
      <c r="R141" s="58">
        <f>SUM(R135:R140)</f>
        <v>761.1</v>
      </c>
      <c r="S141" s="58"/>
      <c r="T141" s="58"/>
      <c r="U141" s="52">
        <f>SUM(U135:U140)</f>
        <v>0.29000000000000004</v>
      </c>
      <c r="V141" s="52"/>
      <c r="W141" s="52">
        <f>SUM(W135:W140)</f>
        <v>5.37</v>
      </c>
      <c r="X141" s="52"/>
      <c r="Y141" s="52">
        <f>SUM(Y135:Y140)</f>
        <v>0.14000000000000001</v>
      </c>
      <c r="Z141" s="52"/>
      <c r="AA141" s="5">
        <f>SUM(AA135:AA140)</f>
        <v>0.57999999999999996</v>
      </c>
      <c r="AB141" s="5">
        <f>SUM(AB135:AB140)</f>
        <v>690.06</v>
      </c>
      <c r="AC141" s="5">
        <f>SUM(AC135:AC140)</f>
        <v>114.59</v>
      </c>
      <c r="AD141" s="52">
        <f>SUM(AD135:AD140)</f>
        <v>643.32999999999993</v>
      </c>
      <c r="AE141" s="52"/>
      <c r="AF141" s="16">
        <f>SUM(AF135:AF140)</f>
        <v>2.97</v>
      </c>
      <c r="AG141" s="17" t="s">
        <v>89</v>
      </c>
      <c r="AH141" s="17" t="s">
        <v>89</v>
      </c>
    </row>
    <row r="142" spans="1:34" ht="14.15" customHeight="1" x14ac:dyDescent="0.2">
      <c r="A142" s="59" t="s">
        <v>91</v>
      </c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60"/>
      <c r="AH142" s="60"/>
    </row>
    <row r="143" spans="1:34" ht="11.9" customHeight="1" x14ac:dyDescent="0.2">
      <c r="A143" s="61" t="s">
        <v>113</v>
      </c>
      <c r="B143" s="62"/>
      <c r="C143" s="62"/>
      <c r="D143" s="62"/>
      <c r="E143" s="62"/>
      <c r="F143" s="62"/>
      <c r="G143" s="62"/>
      <c r="H143" s="63"/>
      <c r="I143" s="50" t="s">
        <v>93</v>
      </c>
      <c r="J143" s="50"/>
      <c r="K143" s="50"/>
      <c r="L143" s="51">
        <v>0.7</v>
      </c>
      <c r="M143" s="51"/>
      <c r="N143" s="51">
        <v>3</v>
      </c>
      <c r="O143" s="51"/>
      <c r="P143" s="51">
        <v>6.5</v>
      </c>
      <c r="Q143" s="51"/>
      <c r="R143" s="51">
        <v>56.1</v>
      </c>
      <c r="S143" s="51"/>
      <c r="T143" s="51"/>
      <c r="U143" s="52">
        <v>0</v>
      </c>
      <c r="V143" s="52"/>
      <c r="W143" s="52">
        <v>6.2</v>
      </c>
      <c r="X143" s="52"/>
      <c r="Y143" s="52">
        <v>0.2</v>
      </c>
      <c r="Z143" s="52"/>
      <c r="AA143" s="5">
        <v>1.5</v>
      </c>
      <c r="AB143" s="5">
        <v>21.7</v>
      </c>
      <c r="AC143" s="5">
        <v>8.6999999999999993</v>
      </c>
      <c r="AD143" s="52">
        <v>15.3</v>
      </c>
      <c r="AE143" s="52"/>
      <c r="AF143" s="5">
        <v>0.7</v>
      </c>
      <c r="AG143" s="4" t="s">
        <v>114</v>
      </c>
      <c r="AH143" s="4" t="s">
        <v>84</v>
      </c>
    </row>
    <row r="144" spans="1:34" ht="11.9" customHeight="1" x14ac:dyDescent="0.2">
      <c r="A144" s="61" t="s">
        <v>115</v>
      </c>
      <c r="B144" s="62"/>
      <c r="C144" s="62"/>
      <c r="D144" s="62"/>
      <c r="E144" s="62"/>
      <c r="F144" s="62"/>
      <c r="G144" s="62"/>
      <c r="H144" s="63"/>
      <c r="I144" s="108" t="s">
        <v>55</v>
      </c>
      <c r="J144" s="50"/>
      <c r="K144" s="50"/>
      <c r="L144" s="51">
        <v>2.1</v>
      </c>
      <c r="M144" s="51"/>
      <c r="N144" s="51">
        <v>2.4</v>
      </c>
      <c r="O144" s="51"/>
      <c r="P144" s="51">
        <v>4.0999999999999996</v>
      </c>
      <c r="Q144" s="51"/>
      <c r="R144" s="51">
        <v>50.2</v>
      </c>
      <c r="S144" s="51"/>
      <c r="T144" s="51"/>
      <c r="U144" s="52">
        <v>0</v>
      </c>
      <c r="V144" s="52"/>
      <c r="W144" s="52">
        <v>6.6</v>
      </c>
      <c r="X144" s="52"/>
      <c r="Y144" s="52">
        <v>0.2</v>
      </c>
      <c r="Z144" s="52"/>
      <c r="AA144" s="5">
        <v>0</v>
      </c>
      <c r="AB144" s="5">
        <v>37.799999999999997</v>
      </c>
      <c r="AC144" s="5">
        <v>14.3</v>
      </c>
      <c r="AD144" s="52">
        <v>32.700000000000003</v>
      </c>
      <c r="AE144" s="52"/>
      <c r="AF144" s="5">
        <v>0.6</v>
      </c>
      <c r="AG144" s="4" t="s">
        <v>116</v>
      </c>
      <c r="AH144" s="4" t="s">
        <v>84</v>
      </c>
    </row>
    <row r="145" spans="1:34" ht="11.9" customHeight="1" x14ac:dyDescent="0.2">
      <c r="A145" s="61" t="s">
        <v>117</v>
      </c>
      <c r="B145" s="62"/>
      <c r="C145" s="62"/>
      <c r="D145" s="62"/>
      <c r="E145" s="62"/>
      <c r="F145" s="62"/>
      <c r="G145" s="62"/>
      <c r="H145" s="63"/>
      <c r="I145" s="50">
        <v>220</v>
      </c>
      <c r="J145" s="50"/>
      <c r="K145" s="50"/>
      <c r="L145" s="51">
        <v>17.899999999999999</v>
      </c>
      <c r="M145" s="51"/>
      <c r="N145" s="51">
        <v>13.7</v>
      </c>
      <c r="O145" s="51"/>
      <c r="P145" s="51">
        <v>27.7</v>
      </c>
      <c r="Q145" s="51"/>
      <c r="R145" s="51">
        <v>306</v>
      </c>
      <c r="S145" s="51"/>
      <c r="T145" s="51"/>
      <c r="U145" s="52">
        <v>0.08</v>
      </c>
      <c r="V145" s="52"/>
      <c r="W145" s="52">
        <v>11</v>
      </c>
      <c r="X145" s="52"/>
      <c r="Y145" s="52">
        <v>0.22</v>
      </c>
      <c r="Z145" s="52"/>
      <c r="AA145" s="5">
        <v>4.4000000000000004</v>
      </c>
      <c r="AB145" s="5">
        <v>37</v>
      </c>
      <c r="AC145" s="5">
        <v>37</v>
      </c>
      <c r="AD145" s="52">
        <v>188</v>
      </c>
      <c r="AE145" s="52"/>
      <c r="AF145" s="5">
        <v>12</v>
      </c>
      <c r="AG145" s="4" t="s">
        <v>119</v>
      </c>
      <c r="AH145" s="4" t="s">
        <v>84</v>
      </c>
    </row>
    <row r="146" spans="1:34" ht="11.9" customHeight="1" x14ac:dyDescent="0.2">
      <c r="A146" s="53" t="s">
        <v>222</v>
      </c>
      <c r="B146" s="81"/>
      <c r="C146" s="81"/>
      <c r="D146" s="81"/>
      <c r="E146" s="81"/>
      <c r="F146" s="81"/>
      <c r="G146" s="81"/>
      <c r="H146" s="81"/>
      <c r="I146" s="54" t="s">
        <v>127</v>
      </c>
      <c r="J146" s="54"/>
      <c r="K146" s="54"/>
      <c r="L146" s="55">
        <v>14.9</v>
      </c>
      <c r="M146" s="55"/>
      <c r="N146" s="55">
        <v>10.7</v>
      </c>
      <c r="O146" s="55"/>
      <c r="P146" s="55">
        <v>6.6</v>
      </c>
      <c r="Q146" s="55"/>
      <c r="R146" s="55">
        <v>180.9</v>
      </c>
      <c r="S146" s="55"/>
      <c r="T146" s="55"/>
      <c r="U146" s="56">
        <v>0.21</v>
      </c>
      <c r="V146" s="56"/>
      <c r="W146" s="56">
        <v>14.43</v>
      </c>
      <c r="X146" s="56"/>
      <c r="Y146" s="56">
        <v>6.19</v>
      </c>
      <c r="Z146" s="56"/>
      <c r="AA146" s="18">
        <v>3.55</v>
      </c>
      <c r="AB146" s="18">
        <v>15.54</v>
      </c>
      <c r="AC146" s="18">
        <v>16.649999999999999</v>
      </c>
      <c r="AD146" s="56">
        <v>256.41000000000003</v>
      </c>
      <c r="AE146" s="56"/>
      <c r="AF146" s="18">
        <v>5.55</v>
      </c>
      <c r="AG146" s="19" t="s">
        <v>212</v>
      </c>
      <c r="AH146" s="19" t="s">
        <v>26</v>
      </c>
    </row>
    <row r="147" spans="1:34" ht="11.9" customHeight="1" x14ac:dyDescent="0.2">
      <c r="A147" s="70" t="s">
        <v>223</v>
      </c>
      <c r="B147" s="62"/>
      <c r="C147" s="62"/>
      <c r="D147" s="62"/>
      <c r="E147" s="62"/>
      <c r="F147" s="62"/>
      <c r="G147" s="62"/>
      <c r="H147" s="63"/>
      <c r="I147" s="50" t="s">
        <v>58</v>
      </c>
      <c r="J147" s="50"/>
      <c r="K147" s="50"/>
      <c r="L147" s="51">
        <v>3.6</v>
      </c>
      <c r="M147" s="51"/>
      <c r="N147" s="51">
        <v>4.5999999999999996</v>
      </c>
      <c r="O147" s="51"/>
      <c r="P147" s="51">
        <v>37.6</v>
      </c>
      <c r="Q147" s="51"/>
      <c r="R147" s="51">
        <v>205.2</v>
      </c>
      <c r="S147" s="51"/>
      <c r="T147" s="51"/>
      <c r="U147" s="52">
        <v>0.03</v>
      </c>
      <c r="V147" s="52"/>
      <c r="W147" s="52">
        <v>0</v>
      </c>
      <c r="X147" s="52"/>
      <c r="Y147" s="52">
        <v>0.03</v>
      </c>
      <c r="Z147" s="52"/>
      <c r="AA147" s="5">
        <v>0.3</v>
      </c>
      <c r="AB147" s="5">
        <v>10.96</v>
      </c>
      <c r="AC147" s="5">
        <v>25.9</v>
      </c>
      <c r="AD147" s="52">
        <v>77.69</v>
      </c>
      <c r="AE147" s="52"/>
      <c r="AF147" s="5">
        <v>0.6</v>
      </c>
      <c r="AG147" s="4" t="s">
        <v>133</v>
      </c>
      <c r="AH147" s="4" t="s">
        <v>26</v>
      </c>
    </row>
    <row r="148" spans="1:34" ht="11.9" customHeight="1" x14ac:dyDescent="0.2">
      <c r="A148" s="61" t="s">
        <v>51</v>
      </c>
      <c r="B148" s="62"/>
      <c r="C148" s="62"/>
      <c r="D148" s="62"/>
      <c r="E148" s="62"/>
      <c r="F148" s="62"/>
      <c r="G148" s="62"/>
      <c r="H148" s="63"/>
      <c r="I148" s="49" t="s">
        <v>171</v>
      </c>
      <c r="J148" s="50"/>
      <c r="K148" s="50"/>
      <c r="L148" s="51">
        <v>0.1</v>
      </c>
      <c r="M148" s="51"/>
      <c r="N148" s="51">
        <v>0</v>
      </c>
      <c r="O148" s="51"/>
      <c r="P148" s="51">
        <v>14.8</v>
      </c>
      <c r="Q148" s="51"/>
      <c r="R148" s="51">
        <v>60.4</v>
      </c>
      <c r="S148" s="51"/>
      <c r="T148" s="51"/>
      <c r="U148" s="52">
        <v>0</v>
      </c>
      <c r="V148" s="52"/>
      <c r="W148" s="52">
        <v>1.1000000000000001</v>
      </c>
      <c r="X148" s="52"/>
      <c r="Y148" s="52">
        <v>0</v>
      </c>
      <c r="Z148" s="52"/>
      <c r="AA148" s="5">
        <v>0</v>
      </c>
      <c r="AB148" s="5">
        <v>7.6</v>
      </c>
      <c r="AC148" s="5">
        <v>1.8</v>
      </c>
      <c r="AD148" s="52">
        <v>1.4</v>
      </c>
      <c r="AE148" s="52"/>
      <c r="AF148" s="5">
        <v>0.1</v>
      </c>
      <c r="AG148" s="4" t="s">
        <v>52</v>
      </c>
      <c r="AH148" s="4" t="s">
        <v>26</v>
      </c>
    </row>
    <row r="149" spans="1:34" ht="11.9" customHeight="1" x14ac:dyDescent="0.2">
      <c r="A149" s="53" t="s">
        <v>232</v>
      </c>
      <c r="B149" s="81"/>
      <c r="C149" s="81"/>
      <c r="D149" s="81"/>
      <c r="E149" s="81"/>
      <c r="F149" s="81"/>
      <c r="G149" s="81"/>
      <c r="H149" s="81"/>
      <c r="I149" s="54">
        <v>180</v>
      </c>
      <c r="J149" s="54"/>
      <c r="K149" s="54"/>
      <c r="L149" s="55">
        <v>0.2</v>
      </c>
      <c r="M149" s="55"/>
      <c r="N149" s="55">
        <v>0.2</v>
      </c>
      <c r="O149" s="55"/>
      <c r="P149" s="55">
        <v>27.1</v>
      </c>
      <c r="Q149" s="55"/>
      <c r="R149" s="55">
        <v>111.1</v>
      </c>
      <c r="S149" s="55"/>
      <c r="T149" s="55"/>
      <c r="U149" s="56">
        <v>0</v>
      </c>
      <c r="V149" s="56"/>
      <c r="W149" s="56">
        <v>1.6</v>
      </c>
      <c r="X149" s="56"/>
      <c r="Y149" s="56">
        <v>0</v>
      </c>
      <c r="Z149" s="56"/>
      <c r="AA149" s="43">
        <v>0.3</v>
      </c>
      <c r="AB149" s="43">
        <v>13.2</v>
      </c>
      <c r="AC149" s="43">
        <v>4.4000000000000004</v>
      </c>
      <c r="AD149" s="56">
        <v>4</v>
      </c>
      <c r="AE149" s="56"/>
      <c r="AF149" s="43">
        <v>0.8</v>
      </c>
      <c r="AG149" s="42" t="s">
        <v>207</v>
      </c>
      <c r="AH149" s="42" t="s">
        <v>26</v>
      </c>
    </row>
    <row r="150" spans="1:34" ht="11.9" customHeight="1" x14ac:dyDescent="0.2">
      <c r="A150" s="89" t="s">
        <v>179</v>
      </c>
      <c r="B150" s="90"/>
      <c r="C150" s="90"/>
      <c r="D150" s="90"/>
      <c r="E150" s="90"/>
      <c r="F150" s="90"/>
      <c r="G150" s="90"/>
      <c r="H150" s="91"/>
      <c r="I150" s="54">
        <v>40</v>
      </c>
      <c r="J150" s="54"/>
      <c r="K150" s="54"/>
      <c r="L150" s="55">
        <v>2.64</v>
      </c>
      <c r="M150" s="55"/>
      <c r="N150" s="55">
        <v>0.4</v>
      </c>
      <c r="O150" s="55"/>
      <c r="P150" s="55">
        <v>16.920000000000002</v>
      </c>
      <c r="Q150" s="55"/>
      <c r="R150" s="55">
        <v>81.599999999999994</v>
      </c>
      <c r="S150" s="55"/>
      <c r="T150" s="55"/>
      <c r="U150" s="56">
        <v>0.1</v>
      </c>
      <c r="V150" s="56"/>
      <c r="W150" s="56">
        <v>0</v>
      </c>
      <c r="X150" s="56"/>
      <c r="Y150" s="56">
        <v>0</v>
      </c>
      <c r="Z150" s="56"/>
      <c r="AA150" s="18">
        <v>0.7</v>
      </c>
      <c r="AB150" s="18">
        <v>5.4</v>
      </c>
      <c r="AC150" s="18">
        <v>5.7</v>
      </c>
      <c r="AD150" s="56">
        <v>26.1</v>
      </c>
      <c r="AE150" s="56"/>
      <c r="AF150" s="18">
        <v>1.2</v>
      </c>
      <c r="AG150" s="19" t="s">
        <v>27</v>
      </c>
      <c r="AH150" s="19" t="s">
        <v>26</v>
      </c>
    </row>
    <row r="151" spans="1:34" ht="11.9" customHeight="1" x14ac:dyDescent="0.2">
      <c r="A151" s="73" t="s">
        <v>90</v>
      </c>
      <c r="B151" s="73"/>
      <c r="C151" s="73"/>
      <c r="D151" s="73"/>
      <c r="E151" s="73"/>
      <c r="F151" s="73"/>
      <c r="G151" s="73"/>
      <c r="H151" s="73"/>
      <c r="I151" s="74">
        <v>1162</v>
      </c>
      <c r="J151" s="74"/>
      <c r="K151" s="57"/>
      <c r="L151" s="58">
        <f>SUM(L143:L150)</f>
        <v>42.140000000000008</v>
      </c>
      <c r="M151" s="58"/>
      <c r="N151" s="58">
        <f>SUM(N143:N150)</f>
        <v>35</v>
      </c>
      <c r="O151" s="58"/>
      <c r="P151" s="58">
        <f>SUM(P143:P150)</f>
        <v>141.32</v>
      </c>
      <c r="Q151" s="58"/>
      <c r="R151" s="58">
        <f>SUM(R143:R150)</f>
        <v>1051.5</v>
      </c>
      <c r="S151" s="58"/>
      <c r="T151" s="58"/>
      <c r="U151" s="52">
        <f>SUM(U143:U150)</f>
        <v>0.41999999999999993</v>
      </c>
      <c r="V151" s="52"/>
      <c r="W151" s="52">
        <f>SUM(W143:W150)</f>
        <v>40.930000000000007</v>
      </c>
      <c r="X151" s="52"/>
      <c r="Y151" s="52">
        <f>SUM(Y143:Y150)</f>
        <v>6.8400000000000007</v>
      </c>
      <c r="Z151" s="52"/>
      <c r="AA151" s="5">
        <f>SUM(AA143:AA150)</f>
        <v>10.75</v>
      </c>
      <c r="AB151" s="5">
        <f>SUM(AB143:AB150)</f>
        <v>149.19999999999999</v>
      </c>
      <c r="AC151" s="5">
        <f>SUM(AC143:AC150)</f>
        <v>114.45000000000002</v>
      </c>
      <c r="AD151" s="52">
        <f>SUM(AD143:AD150)</f>
        <v>601.6</v>
      </c>
      <c r="AE151" s="52"/>
      <c r="AF151" s="5">
        <f>SUM(AF143:AF150)</f>
        <v>21.550000000000004</v>
      </c>
      <c r="AG151" s="1" t="s">
        <v>89</v>
      </c>
      <c r="AH151" s="1" t="s">
        <v>89</v>
      </c>
    </row>
    <row r="152" spans="1:34" ht="11.9" customHeight="1" x14ac:dyDescent="0.2">
      <c r="A152" s="111" t="s">
        <v>100</v>
      </c>
      <c r="B152" s="112"/>
      <c r="C152" s="112"/>
      <c r="D152" s="112"/>
      <c r="E152" s="112"/>
      <c r="F152" s="112"/>
      <c r="G152" s="112"/>
      <c r="H152" s="113"/>
      <c r="I152" s="109">
        <f>I141+I151</f>
        <v>2162</v>
      </c>
      <c r="J152" s="110"/>
      <c r="K152" s="30"/>
      <c r="L152" s="58">
        <f>L141+L151</f>
        <v>68.160000000000011</v>
      </c>
      <c r="M152" s="58"/>
      <c r="N152" s="58">
        <f>N141+N151</f>
        <v>56.9</v>
      </c>
      <c r="O152" s="58"/>
      <c r="P152" s="58">
        <f>P141+P151</f>
        <v>253.57</v>
      </c>
      <c r="Q152" s="58"/>
      <c r="R152" s="58">
        <f>R141+R151</f>
        <v>1812.6</v>
      </c>
      <c r="S152" s="58"/>
      <c r="T152" s="58"/>
      <c r="U152" s="92">
        <f>U141+U151</f>
        <v>0.71</v>
      </c>
      <c r="V152" s="92"/>
      <c r="W152" s="92">
        <f>W141+W151</f>
        <v>46.300000000000004</v>
      </c>
      <c r="X152" s="92"/>
      <c r="Y152" s="92">
        <f>Y141+Y151</f>
        <v>6.98</v>
      </c>
      <c r="Z152" s="92"/>
      <c r="AA152" s="23">
        <f>AA141+AA151</f>
        <v>11.33</v>
      </c>
      <c r="AB152" s="23">
        <f>AB141+AB151</f>
        <v>839.26</v>
      </c>
      <c r="AC152" s="23">
        <f>AC141+AC151</f>
        <v>229.04000000000002</v>
      </c>
      <c r="AD152" s="92">
        <f>AD141+AD151</f>
        <v>1244.9299999999998</v>
      </c>
      <c r="AE152" s="92"/>
      <c r="AF152" s="23">
        <f>AF141+AF151</f>
        <v>24.520000000000003</v>
      </c>
      <c r="AG152" s="1" t="s">
        <v>89</v>
      </c>
      <c r="AH152" s="1" t="s">
        <v>89</v>
      </c>
    </row>
    <row r="153" spans="1:34" ht="27.4" customHeight="1" x14ac:dyDescent="0.2">
      <c r="A153" s="85" t="s">
        <v>120</v>
      </c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</row>
    <row r="154" spans="1:34" ht="13" customHeight="1" x14ac:dyDescent="0.2">
      <c r="A154" s="87" t="s">
        <v>65</v>
      </c>
      <c r="B154" s="87"/>
      <c r="C154" s="87"/>
      <c r="D154" s="87"/>
      <c r="E154" s="87"/>
      <c r="F154" s="87"/>
      <c r="G154" s="87"/>
      <c r="H154" s="87"/>
      <c r="I154" s="86" t="s">
        <v>66</v>
      </c>
      <c r="J154" s="86"/>
      <c r="K154" s="86"/>
      <c r="L154" s="86" t="s">
        <v>67</v>
      </c>
      <c r="M154" s="86"/>
      <c r="N154" s="86"/>
      <c r="O154" s="86"/>
      <c r="P154" s="86"/>
      <c r="Q154" s="86"/>
      <c r="R154" s="106" t="s">
        <v>68</v>
      </c>
      <c r="S154" s="106"/>
      <c r="T154" s="106"/>
      <c r="U154" s="86" t="s">
        <v>69</v>
      </c>
      <c r="V154" s="86"/>
      <c r="W154" s="86"/>
      <c r="X154" s="86"/>
      <c r="Y154" s="86"/>
      <c r="Z154" s="86"/>
      <c r="AA154" s="86"/>
      <c r="AB154" s="86" t="s">
        <v>70</v>
      </c>
      <c r="AC154" s="86"/>
      <c r="AD154" s="86"/>
      <c r="AE154" s="86"/>
      <c r="AF154" s="86"/>
      <c r="AG154" s="107" t="s">
        <v>7</v>
      </c>
      <c r="AH154" s="107" t="s">
        <v>8</v>
      </c>
    </row>
    <row r="155" spans="1:34" ht="25.75" customHeight="1" x14ac:dyDescent="0.2">
      <c r="A155" s="87"/>
      <c r="B155" s="87"/>
      <c r="C155" s="87"/>
      <c r="D155" s="87"/>
      <c r="E155" s="87"/>
      <c r="F155" s="87"/>
      <c r="G155" s="87"/>
      <c r="H155" s="87"/>
      <c r="I155" s="86"/>
      <c r="J155" s="86"/>
      <c r="K155" s="86"/>
      <c r="L155" s="88" t="s">
        <v>71</v>
      </c>
      <c r="M155" s="88"/>
      <c r="N155" s="88" t="s">
        <v>72</v>
      </c>
      <c r="O155" s="88"/>
      <c r="P155" s="88" t="s">
        <v>73</v>
      </c>
      <c r="Q155" s="88"/>
      <c r="R155" s="106"/>
      <c r="S155" s="106"/>
      <c r="T155" s="106"/>
      <c r="U155" s="88" t="s">
        <v>74</v>
      </c>
      <c r="V155" s="88"/>
      <c r="W155" s="88" t="s">
        <v>75</v>
      </c>
      <c r="X155" s="88"/>
      <c r="Y155" s="88" t="s">
        <v>76</v>
      </c>
      <c r="Z155" s="88"/>
      <c r="AA155" s="7" t="s">
        <v>77</v>
      </c>
      <c r="AB155" s="7" t="s">
        <v>78</v>
      </c>
      <c r="AC155" s="7" t="s">
        <v>79</v>
      </c>
      <c r="AD155" s="88" t="s">
        <v>80</v>
      </c>
      <c r="AE155" s="88"/>
      <c r="AF155" s="7" t="s">
        <v>81</v>
      </c>
      <c r="AG155" s="107"/>
      <c r="AH155" s="107"/>
    </row>
    <row r="156" spans="1:34" ht="14.15" customHeight="1" x14ac:dyDescent="0.2">
      <c r="A156" s="59" t="s">
        <v>82</v>
      </c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</row>
    <row r="157" spans="1:34" ht="11.9" customHeight="1" x14ac:dyDescent="0.2">
      <c r="A157" s="61" t="s">
        <v>121</v>
      </c>
      <c r="B157" s="62"/>
      <c r="C157" s="62"/>
      <c r="D157" s="62"/>
      <c r="E157" s="62"/>
      <c r="F157" s="62"/>
      <c r="G157" s="62"/>
      <c r="H157" s="63"/>
      <c r="I157" s="50">
        <v>250</v>
      </c>
      <c r="J157" s="50"/>
      <c r="K157" s="50"/>
      <c r="L157" s="51">
        <v>5.6</v>
      </c>
      <c r="M157" s="51"/>
      <c r="N157" s="51">
        <v>4.87</v>
      </c>
      <c r="O157" s="51"/>
      <c r="P157" s="51">
        <v>21.62</v>
      </c>
      <c r="Q157" s="51"/>
      <c r="R157" s="51">
        <v>153.37</v>
      </c>
      <c r="S157" s="51"/>
      <c r="T157" s="51"/>
      <c r="U157" s="52">
        <v>0</v>
      </c>
      <c r="V157" s="52"/>
      <c r="W157" s="52">
        <v>0.5</v>
      </c>
      <c r="X157" s="52"/>
      <c r="Y157" s="52">
        <v>0</v>
      </c>
      <c r="Z157" s="52"/>
      <c r="AA157" s="5">
        <v>0.3</v>
      </c>
      <c r="AB157" s="5">
        <v>108.3</v>
      </c>
      <c r="AC157" s="5">
        <v>14.2</v>
      </c>
      <c r="AD157" s="52">
        <v>84.7</v>
      </c>
      <c r="AE157" s="52"/>
      <c r="AF157" s="5">
        <v>0.4</v>
      </c>
      <c r="AG157" s="4" t="s">
        <v>122</v>
      </c>
      <c r="AH157" s="4" t="s">
        <v>84</v>
      </c>
    </row>
    <row r="158" spans="1:34" ht="11.9" customHeight="1" x14ac:dyDescent="0.2">
      <c r="A158" s="61" t="s">
        <v>170</v>
      </c>
      <c r="B158" s="62"/>
      <c r="C158" s="62"/>
      <c r="D158" s="62"/>
      <c r="E158" s="62"/>
      <c r="F158" s="62"/>
      <c r="G158" s="62"/>
      <c r="H158" s="63"/>
      <c r="I158" s="50">
        <v>30</v>
      </c>
      <c r="J158" s="50"/>
      <c r="K158" s="50"/>
      <c r="L158" s="51">
        <v>2.8</v>
      </c>
      <c r="M158" s="51"/>
      <c r="N158" s="51">
        <v>1</v>
      </c>
      <c r="O158" s="51"/>
      <c r="P158" s="51">
        <v>23.2</v>
      </c>
      <c r="Q158" s="51"/>
      <c r="R158" s="51">
        <v>105.6</v>
      </c>
      <c r="S158" s="51"/>
      <c r="T158" s="51"/>
      <c r="U158" s="52">
        <v>0</v>
      </c>
      <c r="V158" s="52"/>
      <c r="W158" s="52">
        <v>0</v>
      </c>
      <c r="X158" s="52"/>
      <c r="Y158" s="52">
        <v>0</v>
      </c>
      <c r="Z158" s="52"/>
      <c r="AA158" s="5">
        <v>0</v>
      </c>
      <c r="AB158" s="5">
        <v>4.4000000000000004</v>
      </c>
      <c r="AC158" s="5">
        <v>3.6</v>
      </c>
      <c r="AD158" s="52">
        <v>20</v>
      </c>
      <c r="AE158" s="52"/>
      <c r="AF158" s="5">
        <v>0.3</v>
      </c>
      <c r="AG158" s="4" t="s">
        <v>27</v>
      </c>
      <c r="AH158" s="4">
        <v>2008</v>
      </c>
    </row>
    <row r="159" spans="1:34" ht="11.9" customHeight="1" x14ac:dyDescent="0.2">
      <c r="A159" s="61" t="s">
        <v>123</v>
      </c>
      <c r="B159" s="62"/>
      <c r="C159" s="62"/>
      <c r="D159" s="62"/>
      <c r="E159" s="62"/>
      <c r="F159" s="62"/>
      <c r="G159" s="62"/>
      <c r="H159" s="63"/>
      <c r="I159" s="108" t="s">
        <v>171</v>
      </c>
      <c r="J159" s="50"/>
      <c r="K159" s="50"/>
      <c r="L159" s="51">
        <v>0.1</v>
      </c>
      <c r="M159" s="51"/>
      <c r="N159" s="51">
        <v>0</v>
      </c>
      <c r="O159" s="51"/>
      <c r="P159" s="51">
        <v>14.8</v>
      </c>
      <c r="Q159" s="51"/>
      <c r="R159" s="51">
        <v>60.4</v>
      </c>
      <c r="S159" s="51"/>
      <c r="T159" s="51"/>
      <c r="U159" s="52">
        <v>0</v>
      </c>
      <c r="V159" s="52"/>
      <c r="W159" s="52">
        <v>1.1000000000000001</v>
      </c>
      <c r="X159" s="52"/>
      <c r="Y159" s="52">
        <v>0</v>
      </c>
      <c r="Z159" s="52"/>
      <c r="AA159" s="5">
        <v>0</v>
      </c>
      <c r="AB159" s="5">
        <v>7.6</v>
      </c>
      <c r="AC159" s="5">
        <v>1.8</v>
      </c>
      <c r="AD159" s="52">
        <v>1.4</v>
      </c>
      <c r="AE159" s="52"/>
      <c r="AF159" s="5">
        <v>0.1</v>
      </c>
      <c r="AG159" s="4" t="s">
        <v>124</v>
      </c>
      <c r="AH159" s="4" t="s">
        <v>84</v>
      </c>
    </row>
    <row r="160" spans="1:34" ht="11.9" customHeight="1" x14ac:dyDescent="0.2">
      <c r="A160" s="46" t="s">
        <v>183</v>
      </c>
      <c r="B160" s="47"/>
      <c r="C160" s="47"/>
      <c r="D160" s="47"/>
      <c r="E160" s="47"/>
      <c r="F160" s="47"/>
      <c r="G160" s="47"/>
      <c r="H160" s="48"/>
      <c r="I160" s="49">
        <v>200</v>
      </c>
      <c r="J160" s="50"/>
      <c r="K160" s="50"/>
      <c r="L160" s="51">
        <v>0.2</v>
      </c>
      <c r="M160" s="51"/>
      <c r="N160" s="51">
        <v>0</v>
      </c>
      <c r="O160" s="51"/>
      <c r="P160" s="51">
        <v>10.1</v>
      </c>
      <c r="Q160" s="51"/>
      <c r="R160" s="51">
        <v>40.799999999999997</v>
      </c>
      <c r="S160" s="51"/>
      <c r="T160" s="51"/>
      <c r="U160" s="52">
        <v>0</v>
      </c>
      <c r="V160" s="52"/>
      <c r="W160" s="52">
        <v>0</v>
      </c>
      <c r="X160" s="52"/>
      <c r="Y160" s="52">
        <v>0</v>
      </c>
      <c r="Z160" s="52"/>
      <c r="AA160" s="5">
        <v>0</v>
      </c>
      <c r="AB160" s="5">
        <v>11.6</v>
      </c>
      <c r="AC160" s="5">
        <v>5.2</v>
      </c>
      <c r="AD160" s="52">
        <v>6.7</v>
      </c>
      <c r="AE160" s="52"/>
      <c r="AF160" s="5">
        <v>0.6</v>
      </c>
      <c r="AG160" s="4" t="s">
        <v>25</v>
      </c>
      <c r="AH160" s="4" t="s">
        <v>26</v>
      </c>
    </row>
    <row r="161" spans="1:34" ht="11.9" customHeight="1" x14ac:dyDescent="0.2">
      <c r="A161" s="82" t="s">
        <v>177</v>
      </c>
      <c r="B161" s="83"/>
      <c r="C161" s="83"/>
      <c r="D161" s="83"/>
      <c r="E161" s="83"/>
      <c r="F161" s="83"/>
      <c r="G161" s="83"/>
      <c r="H161" s="84"/>
      <c r="I161" s="67" t="s">
        <v>178</v>
      </c>
      <c r="J161" s="67"/>
      <c r="K161" s="67"/>
      <c r="L161" s="68">
        <v>3</v>
      </c>
      <c r="M161" s="68"/>
      <c r="N161" s="68">
        <v>1.2</v>
      </c>
      <c r="O161" s="68"/>
      <c r="P161" s="68">
        <v>20.6</v>
      </c>
      <c r="Q161" s="68"/>
      <c r="R161" s="68">
        <v>104.8</v>
      </c>
      <c r="S161" s="68"/>
      <c r="T161" s="68"/>
      <c r="U161" s="69">
        <v>0</v>
      </c>
      <c r="V161" s="69"/>
      <c r="W161" s="69">
        <v>0</v>
      </c>
      <c r="X161" s="69"/>
      <c r="Y161" s="69">
        <v>0</v>
      </c>
      <c r="Z161" s="69"/>
      <c r="AA161" s="21">
        <v>0</v>
      </c>
      <c r="AB161" s="21">
        <v>7.6</v>
      </c>
      <c r="AC161" s="21">
        <v>5.2</v>
      </c>
      <c r="AD161" s="69">
        <v>26</v>
      </c>
      <c r="AE161" s="69"/>
      <c r="AF161" s="21">
        <v>0.4</v>
      </c>
      <c r="AG161" s="22" t="s">
        <v>27</v>
      </c>
      <c r="AH161" s="22" t="s">
        <v>26</v>
      </c>
    </row>
    <row r="162" spans="1:34" ht="11.9" customHeight="1" x14ac:dyDescent="0.2">
      <c r="A162" s="78" t="s">
        <v>175</v>
      </c>
      <c r="B162" s="79"/>
      <c r="C162" s="79"/>
      <c r="D162" s="79"/>
      <c r="E162" s="79"/>
      <c r="F162" s="79"/>
      <c r="G162" s="79"/>
      <c r="H162" s="80"/>
      <c r="I162" s="50">
        <v>200</v>
      </c>
      <c r="J162" s="50"/>
      <c r="K162" s="50"/>
      <c r="L162" s="51">
        <v>5.8</v>
      </c>
      <c r="M162" s="51"/>
      <c r="N162" s="51">
        <v>5</v>
      </c>
      <c r="O162" s="51"/>
      <c r="P162" s="51">
        <v>9.6</v>
      </c>
      <c r="Q162" s="51"/>
      <c r="R162" s="51">
        <v>108</v>
      </c>
      <c r="S162" s="51"/>
      <c r="T162" s="51"/>
      <c r="U162" s="52">
        <v>0.1</v>
      </c>
      <c r="V162" s="52"/>
      <c r="W162" s="52">
        <v>2.6</v>
      </c>
      <c r="X162" s="52"/>
      <c r="Y162" s="52">
        <v>0.1</v>
      </c>
      <c r="Z162" s="52"/>
      <c r="AA162" s="5">
        <v>0</v>
      </c>
      <c r="AB162" s="5">
        <v>240</v>
      </c>
      <c r="AC162" s="5">
        <v>28</v>
      </c>
      <c r="AD162" s="52">
        <v>180</v>
      </c>
      <c r="AE162" s="52"/>
      <c r="AF162" s="5">
        <v>0.2</v>
      </c>
      <c r="AG162" s="20" t="s">
        <v>174</v>
      </c>
      <c r="AH162" s="20" t="s">
        <v>174</v>
      </c>
    </row>
    <row r="163" spans="1:34" ht="11.9" customHeight="1" x14ac:dyDescent="0.2">
      <c r="A163" s="73" t="s">
        <v>90</v>
      </c>
      <c r="B163" s="73"/>
      <c r="C163" s="73"/>
      <c r="D163" s="73"/>
      <c r="E163" s="73"/>
      <c r="F163" s="73"/>
      <c r="G163" s="73"/>
      <c r="H163" s="73"/>
      <c r="I163" s="57">
        <v>927</v>
      </c>
      <c r="J163" s="57"/>
      <c r="K163" s="57"/>
      <c r="L163" s="58">
        <f>SUM(L157:L162)</f>
        <v>17.499999999999996</v>
      </c>
      <c r="M163" s="58"/>
      <c r="N163" s="58">
        <f>SUM(N157:N162)</f>
        <v>12.07</v>
      </c>
      <c r="O163" s="58"/>
      <c r="P163" s="58">
        <f>SUM(P157:P162)</f>
        <v>99.919999999999987</v>
      </c>
      <c r="Q163" s="58"/>
      <c r="R163" s="58">
        <f>SUM(R157:R162)</f>
        <v>572.97</v>
      </c>
      <c r="S163" s="58"/>
      <c r="T163" s="58"/>
      <c r="U163" s="52">
        <f>SUM(U157:U162)</f>
        <v>0.1</v>
      </c>
      <c r="V163" s="52"/>
      <c r="W163" s="52">
        <f>SUM(W157:W162)</f>
        <v>4.2</v>
      </c>
      <c r="X163" s="52"/>
      <c r="Y163" s="52">
        <f>SUM(Y157:Y162)</f>
        <v>0.1</v>
      </c>
      <c r="Z163" s="52"/>
      <c r="AA163" s="5">
        <f>SUM(AA157:AA162)</f>
        <v>0.3</v>
      </c>
      <c r="AB163" s="5">
        <f>SUM(AB157:AB162)</f>
        <v>379.5</v>
      </c>
      <c r="AC163" s="5">
        <f>SUM(AC157:AC162)</f>
        <v>58</v>
      </c>
      <c r="AD163" s="52">
        <f>SUM(AD157:AD162)</f>
        <v>318.8</v>
      </c>
      <c r="AE163" s="52"/>
      <c r="AF163" s="16">
        <f>SUM(AF157:AF162)</f>
        <v>1.9999999999999998</v>
      </c>
      <c r="AG163" s="17" t="s">
        <v>89</v>
      </c>
      <c r="AH163" s="17" t="s">
        <v>89</v>
      </c>
    </row>
    <row r="164" spans="1:34" ht="14.15" customHeight="1" x14ac:dyDescent="0.2">
      <c r="A164" s="59" t="s">
        <v>91</v>
      </c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60"/>
      <c r="AH164" s="60"/>
    </row>
    <row r="165" spans="1:34" ht="11.9" customHeight="1" x14ac:dyDescent="0.2">
      <c r="A165" s="89" t="s">
        <v>205</v>
      </c>
      <c r="B165" s="90"/>
      <c r="C165" s="90"/>
      <c r="D165" s="90"/>
      <c r="E165" s="90"/>
      <c r="F165" s="90"/>
      <c r="G165" s="90"/>
      <c r="H165" s="91"/>
      <c r="I165" s="93" t="s">
        <v>31</v>
      </c>
      <c r="J165" s="94"/>
      <c r="K165" s="95"/>
      <c r="L165" s="96">
        <v>1.4</v>
      </c>
      <c r="M165" s="97"/>
      <c r="N165" s="96">
        <v>3.1</v>
      </c>
      <c r="O165" s="97"/>
      <c r="P165" s="96">
        <v>5.6</v>
      </c>
      <c r="Q165" s="97"/>
      <c r="R165" s="96">
        <v>57.6</v>
      </c>
      <c r="S165" s="98"/>
      <c r="T165" s="97"/>
      <c r="U165" s="99">
        <v>0</v>
      </c>
      <c r="V165" s="100"/>
      <c r="W165" s="99">
        <v>21.7</v>
      </c>
      <c r="X165" s="100"/>
      <c r="Y165" s="99">
        <v>0</v>
      </c>
      <c r="Z165" s="100"/>
      <c r="AA165" s="18">
        <v>1.3</v>
      </c>
      <c r="AB165" s="18">
        <v>35.700000000000003</v>
      </c>
      <c r="AC165" s="18">
        <v>12</v>
      </c>
      <c r="AD165" s="99">
        <v>25.4</v>
      </c>
      <c r="AE165" s="100"/>
      <c r="AF165" s="18">
        <v>0.5</v>
      </c>
      <c r="AG165" s="19" t="s">
        <v>178</v>
      </c>
      <c r="AH165" s="19" t="s">
        <v>26</v>
      </c>
    </row>
    <row r="166" spans="1:34" ht="11.9" customHeight="1" x14ac:dyDescent="0.2">
      <c r="A166" s="61" t="s">
        <v>125</v>
      </c>
      <c r="B166" s="62"/>
      <c r="C166" s="62"/>
      <c r="D166" s="62"/>
      <c r="E166" s="62"/>
      <c r="F166" s="62"/>
      <c r="G166" s="62"/>
      <c r="H166" s="63"/>
      <c r="I166" s="50" t="s">
        <v>96</v>
      </c>
      <c r="J166" s="50"/>
      <c r="K166" s="50"/>
      <c r="L166" s="51">
        <v>6.6</v>
      </c>
      <c r="M166" s="51"/>
      <c r="N166" s="51">
        <v>7.4</v>
      </c>
      <c r="O166" s="51"/>
      <c r="P166" s="51">
        <v>9.6</v>
      </c>
      <c r="Q166" s="51"/>
      <c r="R166" s="51">
        <v>132.1</v>
      </c>
      <c r="S166" s="51"/>
      <c r="T166" s="51"/>
      <c r="U166" s="52">
        <v>0</v>
      </c>
      <c r="V166" s="52"/>
      <c r="W166" s="52">
        <v>0.8</v>
      </c>
      <c r="X166" s="52"/>
      <c r="Y166" s="52">
        <v>0</v>
      </c>
      <c r="Z166" s="52"/>
      <c r="AA166" s="5">
        <v>0.2</v>
      </c>
      <c r="AB166" s="5">
        <v>16.399999999999999</v>
      </c>
      <c r="AC166" s="5">
        <v>14.1</v>
      </c>
      <c r="AD166" s="52">
        <v>69.099999999999994</v>
      </c>
      <c r="AE166" s="52"/>
      <c r="AF166" s="5">
        <v>0.7</v>
      </c>
      <c r="AG166" s="4">
        <v>138</v>
      </c>
      <c r="AH166" s="4" t="s">
        <v>84</v>
      </c>
    </row>
    <row r="167" spans="1:34" ht="11.9" customHeight="1" x14ac:dyDescent="0.2">
      <c r="A167" s="61" t="s">
        <v>126</v>
      </c>
      <c r="B167" s="62"/>
      <c r="C167" s="62"/>
      <c r="D167" s="62"/>
      <c r="E167" s="62"/>
      <c r="F167" s="62"/>
      <c r="G167" s="62"/>
      <c r="H167" s="63"/>
      <c r="I167" s="50" t="s">
        <v>127</v>
      </c>
      <c r="J167" s="50"/>
      <c r="K167" s="50"/>
      <c r="L167" s="51">
        <v>11.9</v>
      </c>
      <c r="M167" s="51"/>
      <c r="N167" s="51">
        <v>32.299999999999997</v>
      </c>
      <c r="O167" s="51"/>
      <c r="P167" s="51">
        <v>5.5</v>
      </c>
      <c r="Q167" s="51"/>
      <c r="R167" s="51">
        <v>361.6</v>
      </c>
      <c r="S167" s="51"/>
      <c r="T167" s="51"/>
      <c r="U167" s="52">
        <v>0.3</v>
      </c>
      <c r="V167" s="52"/>
      <c r="W167" s="52">
        <v>1</v>
      </c>
      <c r="X167" s="52"/>
      <c r="Y167" s="52">
        <v>0</v>
      </c>
      <c r="Z167" s="52"/>
      <c r="AA167" s="5">
        <v>3</v>
      </c>
      <c r="AB167" s="5">
        <v>13.2</v>
      </c>
      <c r="AC167" s="5">
        <v>19.600000000000001</v>
      </c>
      <c r="AD167" s="52">
        <v>116.6</v>
      </c>
      <c r="AE167" s="52"/>
      <c r="AF167" s="5">
        <v>1.2</v>
      </c>
      <c r="AG167" s="4" t="s">
        <v>128</v>
      </c>
      <c r="AH167" s="4" t="s">
        <v>84</v>
      </c>
    </row>
    <row r="168" spans="1:34" ht="11.9" customHeight="1" x14ac:dyDescent="0.2">
      <c r="A168" s="64" t="s">
        <v>193</v>
      </c>
      <c r="B168" s="65"/>
      <c r="C168" s="65"/>
      <c r="D168" s="65"/>
      <c r="E168" s="65"/>
      <c r="F168" s="65"/>
      <c r="G168" s="65"/>
      <c r="H168" s="66"/>
      <c r="I168" s="67" t="s">
        <v>187</v>
      </c>
      <c r="J168" s="67"/>
      <c r="K168" s="67"/>
      <c r="L168" s="68">
        <v>7.9</v>
      </c>
      <c r="M168" s="68"/>
      <c r="N168" s="68">
        <v>23.9</v>
      </c>
      <c r="O168" s="68"/>
      <c r="P168" s="68">
        <v>11.2</v>
      </c>
      <c r="Q168" s="68"/>
      <c r="R168" s="68">
        <v>291.39999999999998</v>
      </c>
      <c r="S168" s="68"/>
      <c r="T168" s="68"/>
      <c r="U168" s="69">
        <v>0.11</v>
      </c>
      <c r="V168" s="69"/>
      <c r="W168" s="69">
        <v>1.6</v>
      </c>
      <c r="X168" s="69"/>
      <c r="Y168" s="69">
        <v>0.12</v>
      </c>
      <c r="Z168" s="69"/>
      <c r="AA168" s="38">
        <v>2.68</v>
      </c>
      <c r="AB168" s="38">
        <v>13.89</v>
      </c>
      <c r="AC168" s="38">
        <v>16.190000000000001</v>
      </c>
      <c r="AD168" s="69">
        <v>82.78</v>
      </c>
      <c r="AE168" s="69"/>
      <c r="AF168" s="38">
        <v>1.06</v>
      </c>
      <c r="AG168" s="37" t="s">
        <v>188</v>
      </c>
      <c r="AH168" s="37" t="s">
        <v>26</v>
      </c>
    </row>
    <row r="169" spans="1:34" ht="11.9" customHeight="1" x14ac:dyDescent="0.2">
      <c r="A169" s="61" t="s">
        <v>129</v>
      </c>
      <c r="B169" s="62"/>
      <c r="C169" s="62"/>
      <c r="D169" s="62"/>
      <c r="E169" s="62"/>
      <c r="F169" s="62"/>
      <c r="G169" s="62"/>
      <c r="H169" s="63"/>
      <c r="I169" s="50" t="s">
        <v>118</v>
      </c>
      <c r="J169" s="50"/>
      <c r="K169" s="50"/>
      <c r="L169" s="51">
        <v>5.5</v>
      </c>
      <c r="M169" s="51"/>
      <c r="N169" s="51">
        <v>4.8</v>
      </c>
      <c r="O169" s="51"/>
      <c r="P169" s="51">
        <v>31.3</v>
      </c>
      <c r="Q169" s="51"/>
      <c r="R169" s="51">
        <v>191</v>
      </c>
      <c r="S169" s="51"/>
      <c r="T169" s="51"/>
      <c r="U169" s="52">
        <v>0</v>
      </c>
      <c r="V169" s="52"/>
      <c r="W169" s="52">
        <v>0</v>
      </c>
      <c r="X169" s="52"/>
      <c r="Y169" s="52">
        <v>0</v>
      </c>
      <c r="Z169" s="52"/>
      <c r="AA169" s="5">
        <v>0</v>
      </c>
      <c r="AB169" s="5">
        <v>0</v>
      </c>
      <c r="AC169" s="5">
        <v>0</v>
      </c>
      <c r="AD169" s="52">
        <v>0</v>
      </c>
      <c r="AE169" s="52"/>
      <c r="AF169" s="5">
        <v>0</v>
      </c>
      <c r="AG169" s="4" t="s">
        <v>130</v>
      </c>
      <c r="AH169" s="4" t="s">
        <v>84</v>
      </c>
    </row>
    <row r="170" spans="1:34" ht="11.9" customHeight="1" x14ac:dyDescent="0.2">
      <c r="A170" s="78" t="s">
        <v>184</v>
      </c>
      <c r="B170" s="79"/>
      <c r="C170" s="79"/>
      <c r="D170" s="79"/>
      <c r="E170" s="79"/>
      <c r="F170" s="79"/>
      <c r="G170" s="79"/>
      <c r="H170" s="80"/>
      <c r="I170" s="50" t="s">
        <v>40</v>
      </c>
      <c r="J170" s="50"/>
      <c r="K170" s="50"/>
      <c r="L170" s="51">
        <v>0.4</v>
      </c>
      <c r="M170" s="51"/>
      <c r="N170" s="51">
        <v>0</v>
      </c>
      <c r="O170" s="51"/>
      <c r="P170" s="51">
        <v>31.3</v>
      </c>
      <c r="Q170" s="51"/>
      <c r="R170" s="51">
        <v>133.19999999999999</v>
      </c>
      <c r="S170" s="51"/>
      <c r="T170" s="51"/>
      <c r="U170" s="52">
        <v>0</v>
      </c>
      <c r="V170" s="52"/>
      <c r="W170" s="52">
        <v>0</v>
      </c>
      <c r="X170" s="52"/>
      <c r="Y170" s="52">
        <v>0</v>
      </c>
      <c r="Z170" s="52"/>
      <c r="AA170" s="5">
        <v>0</v>
      </c>
      <c r="AB170" s="5">
        <v>8.1</v>
      </c>
      <c r="AC170" s="5">
        <v>1.7</v>
      </c>
      <c r="AD170" s="52">
        <v>0</v>
      </c>
      <c r="AE170" s="52"/>
      <c r="AF170" s="5">
        <v>0</v>
      </c>
      <c r="AG170" s="4" t="s">
        <v>48</v>
      </c>
      <c r="AH170" s="4" t="s">
        <v>26</v>
      </c>
    </row>
    <row r="171" spans="1:34" ht="11.9" customHeight="1" x14ac:dyDescent="0.2">
      <c r="A171" s="46" t="s">
        <v>176</v>
      </c>
      <c r="B171" s="47"/>
      <c r="C171" s="47"/>
      <c r="D171" s="47"/>
      <c r="E171" s="47"/>
      <c r="F171" s="47"/>
      <c r="G171" s="47"/>
      <c r="H171" s="48"/>
      <c r="I171" s="49" t="s">
        <v>171</v>
      </c>
      <c r="J171" s="50"/>
      <c r="K171" s="50"/>
      <c r="L171" s="51">
        <v>0.1</v>
      </c>
      <c r="M171" s="51"/>
      <c r="N171" s="51">
        <v>0</v>
      </c>
      <c r="O171" s="51"/>
      <c r="P171" s="51">
        <v>14.8</v>
      </c>
      <c r="Q171" s="51"/>
      <c r="R171" s="51">
        <v>60.4</v>
      </c>
      <c r="S171" s="51"/>
      <c r="T171" s="51"/>
      <c r="U171" s="52">
        <v>0</v>
      </c>
      <c r="V171" s="52"/>
      <c r="W171" s="52">
        <v>1.1000000000000001</v>
      </c>
      <c r="X171" s="52"/>
      <c r="Y171" s="52">
        <v>0</v>
      </c>
      <c r="Z171" s="52"/>
      <c r="AA171" s="5">
        <v>0</v>
      </c>
      <c r="AB171" s="5">
        <v>7.6</v>
      </c>
      <c r="AC171" s="5">
        <v>1.8</v>
      </c>
      <c r="AD171" s="52">
        <v>1.4</v>
      </c>
      <c r="AE171" s="52"/>
      <c r="AF171" s="5">
        <v>0.1</v>
      </c>
      <c r="AG171" s="4" t="s">
        <v>52</v>
      </c>
      <c r="AH171" s="4" t="s">
        <v>26</v>
      </c>
    </row>
    <row r="172" spans="1:34" ht="11.9" customHeight="1" x14ac:dyDescent="0.2">
      <c r="A172" s="89" t="s">
        <v>179</v>
      </c>
      <c r="B172" s="90"/>
      <c r="C172" s="90"/>
      <c r="D172" s="90"/>
      <c r="E172" s="90"/>
      <c r="F172" s="90"/>
      <c r="G172" s="90"/>
      <c r="H172" s="91"/>
      <c r="I172" s="54">
        <v>40</v>
      </c>
      <c r="J172" s="54"/>
      <c r="K172" s="54"/>
      <c r="L172" s="55">
        <v>2.64</v>
      </c>
      <c r="M172" s="55"/>
      <c r="N172" s="55">
        <v>0.4</v>
      </c>
      <c r="O172" s="55"/>
      <c r="P172" s="55">
        <v>16.920000000000002</v>
      </c>
      <c r="Q172" s="55"/>
      <c r="R172" s="55">
        <v>81.599999999999994</v>
      </c>
      <c r="S172" s="55"/>
      <c r="T172" s="55"/>
      <c r="U172" s="56">
        <v>0.1</v>
      </c>
      <c r="V172" s="56"/>
      <c r="W172" s="56">
        <v>0</v>
      </c>
      <c r="X172" s="56"/>
      <c r="Y172" s="56">
        <v>0</v>
      </c>
      <c r="Z172" s="56"/>
      <c r="AA172" s="18">
        <v>0.7</v>
      </c>
      <c r="AB172" s="18">
        <v>5.4</v>
      </c>
      <c r="AC172" s="18">
        <v>5.7</v>
      </c>
      <c r="AD172" s="56">
        <v>26.1</v>
      </c>
      <c r="AE172" s="56"/>
      <c r="AF172" s="18">
        <v>1.2</v>
      </c>
      <c r="AG172" s="19" t="s">
        <v>27</v>
      </c>
      <c r="AH172" s="19" t="s">
        <v>26</v>
      </c>
    </row>
    <row r="173" spans="1:34" ht="11.9" customHeight="1" x14ac:dyDescent="0.2">
      <c r="A173" s="73" t="s">
        <v>90</v>
      </c>
      <c r="B173" s="73"/>
      <c r="C173" s="73"/>
      <c r="D173" s="73"/>
      <c r="E173" s="73"/>
      <c r="F173" s="73"/>
      <c r="G173" s="73"/>
      <c r="H173" s="73"/>
      <c r="I173" s="74">
        <v>1037</v>
      </c>
      <c r="J173" s="74"/>
      <c r="K173" s="57"/>
      <c r="L173" s="58">
        <f>SUM(L165:L172)</f>
        <v>36.44</v>
      </c>
      <c r="M173" s="58"/>
      <c r="N173" s="58">
        <f>SUM(N165:N172)</f>
        <v>71.899999999999991</v>
      </c>
      <c r="O173" s="58"/>
      <c r="P173" s="58">
        <f>SUM(P165:P172)</f>
        <v>126.22</v>
      </c>
      <c r="Q173" s="58"/>
      <c r="R173" s="58">
        <f>SUM(R165:R172)</f>
        <v>1308.8999999999999</v>
      </c>
      <c r="S173" s="58"/>
      <c r="T173" s="58"/>
      <c r="U173" s="52">
        <f>SUM(U165:U172)</f>
        <v>0.51</v>
      </c>
      <c r="V173" s="52"/>
      <c r="W173" s="52">
        <f>SUM(W165:W172)</f>
        <v>26.200000000000003</v>
      </c>
      <c r="X173" s="52"/>
      <c r="Y173" s="52">
        <f>SUM(Y165:Y172)</f>
        <v>0.12</v>
      </c>
      <c r="Z173" s="52"/>
      <c r="AA173" s="5">
        <f>SUM(AA165:AA172)</f>
        <v>7.88</v>
      </c>
      <c r="AB173" s="5">
        <f>SUM(AB165:AB172)</f>
        <v>100.28999999999999</v>
      </c>
      <c r="AC173" s="5">
        <f>SUM(AC165:AC172)</f>
        <v>71.09</v>
      </c>
      <c r="AD173" s="52">
        <f>SUM(AD165:AD172)</f>
        <v>321.38</v>
      </c>
      <c r="AE173" s="52"/>
      <c r="AF173" s="5">
        <f>SUM(AF165:AF172)</f>
        <v>4.76</v>
      </c>
      <c r="AG173" s="1" t="s">
        <v>89</v>
      </c>
      <c r="AH173" s="1" t="s">
        <v>89</v>
      </c>
    </row>
    <row r="174" spans="1:34" ht="15.75" customHeight="1" x14ac:dyDescent="0.2">
      <c r="A174" s="111" t="s">
        <v>100</v>
      </c>
      <c r="B174" s="112"/>
      <c r="C174" s="112"/>
      <c r="D174" s="112"/>
      <c r="E174" s="112"/>
      <c r="F174" s="112"/>
      <c r="G174" s="112"/>
      <c r="H174" s="113"/>
      <c r="I174" s="109">
        <f>I163+I173</f>
        <v>1964</v>
      </c>
      <c r="J174" s="110"/>
      <c r="K174" s="30"/>
      <c r="L174" s="58">
        <f>L163+L173</f>
        <v>53.94</v>
      </c>
      <c r="M174" s="58"/>
      <c r="N174" s="58">
        <f>N163+N173</f>
        <v>83.97</v>
      </c>
      <c r="O174" s="58"/>
      <c r="P174" s="58">
        <f>P163+P173</f>
        <v>226.14</v>
      </c>
      <c r="Q174" s="58"/>
      <c r="R174" s="58">
        <f>R163+R173</f>
        <v>1881.87</v>
      </c>
      <c r="S174" s="58"/>
      <c r="T174" s="58"/>
      <c r="U174" s="52">
        <f>U163+U173</f>
        <v>0.61</v>
      </c>
      <c r="V174" s="52"/>
      <c r="W174" s="52">
        <f>W163+W173</f>
        <v>30.400000000000002</v>
      </c>
      <c r="X174" s="52"/>
      <c r="Y174" s="52">
        <f>Y163+Y173</f>
        <v>0.22</v>
      </c>
      <c r="Z174" s="52"/>
      <c r="AA174" s="5">
        <f>AA163+AA173</f>
        <v>8.18</v>
      </c>
      <c r="AB174" s="5">
        <f>AB163+AB173</f>
        <v>479.78999999999996</v>
      </c>
      <c r="AC174" s="5">
        <f>AC163+AC173</f>
        <v>129.09</v>
      </c>
      <c r="AD174" s="52">
        <f>AD163+AD173</f>
        <v>640.18000000000006</v>
      </c>
      <c r="AE174" s="52"/>
      <c r="AF174" s="5">
        <f>AF163+AF173</f>
        <v>6.76</v>
      </c>
      <c r="AG174" s="1" t="s">
        <v>89</v>
      </c>
      <c r="AH174" s="24">
        <v>4</v>
      </c>
    </row>
    <row r="175" spans="1:34" ht="27.4" customHeight="1" x14ac:dyDescent="0.2">
      <c r="A175" s="85" t="s">
        <v>131</v>
      </c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</row>
    <row r="176" spans="1:34" ht="13" customHeight="1" x14ac:dyDescent="0.2">
      <c r="A176" s="87" t="s">
        <v>65</v>
      </c>
      <c r="B176" s="87"/>
      <c r="C176" s="87"/>
      <c r="D176" s="87"/>
      <c r="E176" s="87"/>
      <c r="F176" s="87"/>
      <c r="G176" s="87"/>
      <c r="H176" s="87"/>
      <c r="I176" s="86" t="s">
        <v>66</v>
      </c>
      <c r="J176" s="86"/>
      <c r="K176" s="86"/>
      <c r="L176" s="86" t="s">
        <v>67</v>
      </c>
      <c r="M176" s="86"/>
      <c r="N176" s="86"/>
      <c r="O176" s="86"/>
      <c r="P176" s="86"/>
      <c r="Q176" s="86"/>
      <c r="R176" s="106" t="s">
        <v>68</v>
      </c>
      <c r="S176" s="106"/>
      <c r="T176" s="106"/>
      <c r="U176" s="86" t="s">
        <v>69</v>
      </c>
      <c r="V176" s="86"/>
      <c r="W176" s="86"/>
      <c r="X176" s="86"/>
      <c r="Y176" s="86"/>
      <c r="Z176" s="86"/>
      <c r="AA176" s="86"/>
      <c r="AB176" s="86" t="s">
        <v>70</v>
      </c>
      <c r="AC176" s="86"/>
      <c r="AD176" s="86"/>
      <c r="AE176" s="86"/>
      <c r="AF176" s="86"/>
      <c r="AG176" s="107" t="s">
        <v>7</v>
      </c>
      <c r="AH176" s="107" t="s">
        <v>8</v>
      </c>
    </row>
    <row r="177" spans="1:34" ht="25.75" customHeight="1" x14ac:dyDescent="0.2">
      <c r="A177" s="87"/>
      <c r="B177" s="87"/>
      <c r="C177" s="87"/>
      <c r="D177" s="87"/>
      <c r="E177" s="87"/>
      <c r="F177" s="87"/>
      <c r="G177" s="87"/>
      <c r="H177" s="87"/>
      <c r="I177" s="86"/>
      <c r="J177" s="86"/>
      <c r="K177" s="86"/>
      <c r="L177" s="88" t="s">
        <v>71</v>
      </c>
      <c r="M177" s="88"/>
      <c r="N177" s="88" t="s">
        <v>72</v>
      </c>
      <c r="O177" s="88"/>
      <c r="P177" s="88" t="s">
        <v>73</v>
      </c>
      <c r="Q177" s="88"/>
      <c r="R177" s="106"/>
      <c r="S177" s="106"/>
      <c r="T177" s="106"/>
      <c r="U177" s="88" t="s">
        <v>74</v>
      </c>
      <c r="V177" s="88"/>
      <c r="W177" s="88" t="s">
        <v>75</v>
      </c>
      <c r="X177" s="88"/>
      <c r="Y177" s="88" t="s">
        <v>76</v>
      </c>
      <c r="Z177" s="88"/>
      <c r="AA177" s="7" t="s">
        <v>77</v>
      </c>
      <c r="AB177" s="7" t="s">
        <v>78</v>
      </c>
      <c r="AC177" s="7" t="s">
        <v>79</v>
      </c>
      <c r="AD177" s="88" t="s">
        <v>80</v>
      </c>
      <c r="AE177" s="88"/>
      <c r="AF177" s="7" t="s">
        <v>81</v>
      </c>
      <c r="AG177" s="107"/>
      <c r="AH177" s="107"/>
    </row>
    <row r="178" spans="1:34" ht="14.15" customHeight="1" x14ac:dyDescent="0.2">
      <c r="A178" s="59" t="s">
        <v>82</v>
      </c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</row>
    <row r="179" spans="1:34" ht="11.9" customHeight="1" x14ac:dyDescent="0.2">
      <c r="A179" s="78" t="s">
        <v>204</v>
      </c>
      <c r="B179" s="79"/>
      <c r="C179" s="79"/>
      <c r="D179" s="79"/>
      <c r="E179" s="79"/>
      <c r="F179" s="79"/>
      <c r="G179" s="79"/>
      <c r="H179" s="80"/>
      <c r="I179" s="108" t="s">
        <v>192</v>
      </c>
      <c r="J179" s="50"/>
      <c r="K179" s="50"/>
      <c r="L179" s="51">
        <v>7.2</v>
      </c>
      <c r="M179" s="51"/>
      <c r="N179" s="51">
        <v>8.3000000000000007</v>
      </c>
      <c r="O179" s="51"/>
      <c r="P179" s="51">
        <v>32</v>
      </c>
      <c r="Q179" s="51"/>
      <c r="R179" s="51">
        <v>230.9</v>
      </c>
      <c r="S179" s="51"/>
      <c r="T179" s="51"/>
      <c r="U179" s="52">
        <v>0.1</v>
      </c>
      <c r="V179" s="52"/>
      <c r="W179" s="52">
        <v>0.4</v>
      </c>
      <c r="X179" s="52"/>
      <c r="Y179" s="52">
        <v>0</v>
      </c>
      <c r="Z179" s="52"/>
      <c r="AA179" s="5">
        <v>0.1</v>
      </c>
      <c r="AB179" s="5">
        <v>90</v>
      </c>
      <c r="AC179" s="5">
        <v>24.5</v>
      </c>
      <c r="AD179" s="52">
        <v>122.4</v>
      </c>
      <c r="AE179" s="52"/>
      <c r="AF179" s="5">
        <v>1.3</v>
      </c>
      <c r="AG179" s="4" t="s">
        <v>83</v>
      </c>
      <c r="AH179" s="4" t="s">
        <v>84</v>
      </c>
    </row>
    <row r="180" spans="1:34" ht="11.9" customHeight="1" x14ac:dyDescent="0.2">
      <c r="A180" s="78" t="s">
        <v>189</v>
      </c>
      <c r="B180" s="79"/>
      <c r="C180" s="79"/>
      <c r="D180" s="79"/>
      <c r="E180" s="79"/>
      <c r="F180" s="79"/>
      <c r="G180" s="79"/>
      <c r="H180" s="80"/>
      <c r="I180" s="108" t="s">
        <v>190</v>
      </c>
      <c r="J180" s="50"/>
      <c r="K180" s="50"/>
      <c r="L180" s="51">
        <v>8.1999999999999993</v>
      </c>
      <c r="M180" s="51"/>
      <c r="N180" s="51">
        <v>5.6</v>
      </c>
      <c r="O180" s="51"/>
      <c r="P180" s="51">
        <v>19</v>
      </c>
      <c r="Q180" s="51"/>
      <c r="R180" s="51">
        <v>164</v>
      </c>
      <c r="S180" s="51"/>
      <c r="T180" s="51"/>
      <c r="U180" s="52">
        <v>0</v>
      </c>
      <c r="V180" s="52"/>
      <c r="W180" s="52">
        <v>0.6</v>
      </c>
      <c r="X180" s="52"/>
      <c r="Y180" s="52">
        <v>0.1</v>
      </c>
      <c r="Z180" s="52"/>
      <c r="AA180" s="5">
        <v>0.1</v>
      </c>
      <c r="AB180" s="5">
        <v>196</v>
      </c>
      <c r="AC180" s="5">
        <v>10</v>
      </c>
      <c r="AD180" s="52">
        <v>116</v>
      </c>
      <c r="AE180" s="52"/>
      <c r="AF180" s="5">
        <v>0.1</v>
      </c>
      <c r="AG180" s="4" t="s">
        <v>87</v>
      </c>
      <c r="AH180" s="4" t="s">
        <v>23</v>
      </c>
    </row>
    <row r="181" spans="1:34" ht="11.9" customHeight="1" x14ac:dyDescent="0.2">
      <c r="A181" s="78" t="s">
        <v>182</v>
      </c>
      <c r="B181" s="79"/>
      <c r="C181" s="79"/>
      <c r="D181" s="79"/>
      <c r="E181" s="79"/>
      <c r="F181" s="79"/>
      <c r="G181" s="79"/>
      <c r="H181" s="80"/>
      <c r="I181" s="50">
        <v>200</v>
      </c>
      <c r="J181" s="50"/>
      <c r="K181" s="50"/>
      <c r="L181" s="51">
        <v>3.4</v>
      </c>
      <c r="M181" s="51"/>
      <c r="N181" s="51">
        <v>2.7</v>
      </c>
      <c r="O181" s="51"/>
      <c r="P181" s="51">
        <v>22.1</v>
      </c>
      <c r="Q181" s="51"/>
      <c r="R181" s="51">
        <v>126.8</v>
      </c>
      <c r="S181" s="51"/>
      <c r="T181" s="51"/>
      <c r="U181" s="52">
        <v>0</v>
      </c>
      <c r="V181" s="52"/>
      <c r="W181" s="52">
        <v>0.5</v>
      </c>
      <c r="X181" s="52"/>
      <c r="Y181" s="52">
        <v>0</v>
      </c>
      <c r="Z181" s="52"/>
      <c r="AA181" s="5">
        <v>0</v>
      </c>
      <c r="AB181" s="5">
        <v>100.4</v>
      </c>
      <c r="AC181" s="5">
        <v>24.8</v>
      </c>
      <c r="AD181" s="52">
        <v>86</v>
      </c>
      <c r="AE181" s="52"/>
      <c r="AF181" s="5">
        <v>0.8</v>
      </c>
      <c r="AG181" s="4">
        <v>382</v>
      </c>
      <c r="AH181" s="4">
        <v>2011</v>
      </c>
    </row>
    <row r="182" spans="1:34" ht="11.9" customHeight="1" x14ac:dyDescent="0.2">
      <c r="A182" s="46" t="s">
        <v>183</v>
      </c>
      <c r="B182" s="47"/>
      <c r="C182" s="47"/>
      <c r="D182" s="47"/>
      <c r="E182" s="47"/>
      <c r="F182" s="47"/>
      <c r="G182" s="47"/>
      <c r="H182" s="48"/>
      <c r="I182" s="49">
        <v>200</v>
      </c>
      <c r="J182" s="50"/>
      <c r="K182" s="50"/>
      <c r="L182" s="51">
        <v>0.2</v>
      </c>
      <c r="M182" s="51"/>
      <c r="N182" s="51">
        <v>0</v>
      </c>
      <c r="O182" s="51"/>
      <c r="P182" s="51">
        <v>10.1</v>
      </c>
      <c r="Q182" s="51"/>
      <c r="R182" s="51">
        <v>40.799999999999997</v>
      </c>
      <c r="S182" s="51"/>
      <c r="T182" s="51"/>
      <c r="U182" s="52">
        <v>0</v>
      </c>
      <c r="V182" s="52"/>
      <c r="W182" s="52">
        <v>0</v>
      </c>
      <c r="X182" s="52"/>
      <c r="Y182" s="52">
        <v>0</v>
      </c>
      <c r="Z182" s="52"/>
      <c r="AA182" s="34">
        <v>0</v>
      </c>
      <c r="AB182" s="34">
        <v>11.6</v>
      </c>
      <c r="AC182" s="34">
        <v>5.2</v>
      </c>
      <c r="AD182" s="52">
        <v>6.7</v>
      </c>
      <c r="AE182" s="52"/>
      <c r="AF182" s="34">
        <v>0.6</v>
      </c>
      <c r="AG182" s="35" t="s">
        <v>25</v>
      </c>
      <c r="AH182" s="35" t="s">
        <v>26</v>
      </c>
    </row>
    <row r="183" spans="1:34" ht="11.9" customHeight="1" x14ac:dyDescent="0.2">
      <c r="A183" s="78" t="s">
        <v>175</v>
      </c>
      <c r="B183" s="79"/>
      <c r="C183" s="79"/>
      <c r="D183" s="79"/>
      <c r="E183" s="79"/>
      <c r="F183" s="79"/>
      <c r="G183" s="79"/>
      <c r="H183" s="80"/>
      <c r="I183" s="50">
        <v>200</v>
      </c>
      <c r="J183" s="50"/>
      <c r="K183" s="50"/>
      <c r="L183" s="51">
        <v>5.8</v>
      </c>
      <c r="M183" s="51"/>
      <c r="N183" s="51">
        <v>5</v>
      </c>
      <c r="O183" s="51"/>
      <c r="P183" s="51">
        <v>9.6</v>
      </c>
      <c r="Q183" s="51"/>
      <c r="R183" s="51">
        <v>108</v>
      </c>
      <c r="S183" s="51"/>
      <c r="T183" s="51"/>
      <c r="U183" s="52">
        <v>0.1</v>
      </c>
      <c r="V183" s="52"/>
      <c r="W183" s="52">
        <v>2.6</v>
      </c>
      <c r="X183" s="52"/>
      <c r="Y183" s="52">
        <v>0.1</v>
      </c>
      <c r="Z183" s="52"/>
      <c r="AA183" s="5">
        <v>0</v>
      </c>
      <c r="AB183" s="5">
        <v>240</v>
      </c>
      <c r="AC183" s="5">
        <v>28</v>
      </c>
      <c r="AD183" s="52">
        <v>180</v>
      </c>
      <c r="AE183" s="52"/>
      <c r="AF183" s="5">
        <v>0.2</v>
      </c>
      <c r="AG183" s="20" t="s">
        <v>174</v>
      </c>
      <c r="AH183" s="20" t="s">
        <v>174</v>
      </c>
    </row>
    <row r="184" spans="1:34" ht="11.9" customHeight="1" x14ac:dyDescent="0.2">
      <c r="A184" s="73" t="s">
        <v>90</v>
      </c>
      <c r="B184" s="73"/>
      <c r="C184" s="73"/>
      <c r="D184" s="73"/>
      <c r="E184" s="73"/>
      <c r="F184" s="73"/>
      <c r="G184" s="73"/>
      <c r="H184" s="73"/>
      <c r="I184" s="57">
        <v>915</v>
      </c>
      <c r="J184" s="57"/>
      <c r="K184" s="57"/>
      <c r="L184" s="58">
        <f>SUM(L179:L183)</f>
        <v>24.799999999999997</v>
      </c>
      <c r="M184" s="58"/>
      <c r="N184" s="58">
        <f>SUM(N179:N183)</f>
        <v>21.6</v>
      </c>
      <c r="O184" s="58"/>
      <c r="P184" s="58">
        <f>SUM(P179:P183)</f>
        <v>92.799999999999983</v>
      </c>
      <c r="Q184" s="58"/>
      <c r="R184" s="58">
        <f>SUM(R179:R183)</f>
        <v>670.49999999999989</v>
      </c>
      <c r="S184" s="58"/>
      <c r="T184" s="58"/>
      <c r="U184" s="52">
        <f>SUM(U179:U183)</f>
        <v>0.2</v>
      </c>
      <c r="V184" s="52"/>
      <c r="W184" s="52">
        <f>SUM(W179:W183)</f>
        <v>4.0999999999999996</v>
      </c>
      <c r="X184" s="52"/>
      <c r="Y184" s="52">
        <f>SUM(Y179:Y183)</f>
        <v>0.2</v>
      </c>
      <c r="Z184" s="52"/>
      <c r="AA184" s="5">
        <f>SUM(AA179:AA183)</f>
        <v>0.2</v>
      </c>
      <c r="AB184" s="5">
        <f>SUM(AB179:AB183)</f>
        <v>638</v>
      </c>
      <c r="AC184" s="5">
        <f>SUM(AC179:AC183)</f>
        <v>92.5</v>
      </c>
      <c r="AD184" s="52">
        <f>SUM(AD179:AD183)</f>
        <v>511.09999999999997</v>
      </c>
      <c r="AE184" s="52"/>
      <c r="AF184" s="16">
        <f>SUM(AF179:AF183)</f>
        <v>3.0000000000000004</v>
      </c>
      <c r="AG184" s="17" t="s">
        <v>89</v>
      </c>
      <c r="AH184" s="17" t="s">
        <v>89</v>
      </c>
    </row>
    <row r="185" spans="1:34" ht="14.15" customHeight="1" x14ac:dyDescent="0.2">
      <c r="A185" s="59" t="s">
        <v>91</v>
      </c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60"/>
      <c r="AH185" s="60"/>
    </row>
    <row r="186" spans="1:34" ht="11.9" customHeight="1" x14ac:dyDescent="0.2">
      <c r="A186" s="61" t="s">
        <v>92</v>
      </c>
      <c r="B186" s="62"/>
      <c r="C186" s="62"/>
      <c r="D186" s="62"/>
      <c r="E186" s="62"/>
      <c r="F186" s="62"/>
      <c r="G186" s="62"/>
      <c r="H186" s="63"/>
      <c r="I186" s="50" t="s">
        <v>93</v>
      </c>
      <c r="J186" s="50"/>
      <c r="K186" s="50"/>
      <c r="L186" s="51">
        <v>1.1000000000000001</v>
      </c>
      <c r="M186" s="51"/>
      <c r="N186" s="51">
        <v>3</v>
      </c>
      <c r="O186" s="51"/>
      <c r="P186" s="51">
        <v>8.1999999999999993</v>
      </c>
      <c r="Q186" s="51"/>
      <c r="R186" s="51">
        <v>64.3</v>
      </c>
      <c r="S186" s="51"/>
      <c r="T186" s="51"/>
      <c r="U186" s="52">
        <v>0</v>
      </c>
      <c r="V186" s="52"/>
      <c r="W186" s="52">
        <v>3</v>
      </c>
      <c r="X186" s="52"/>
      <c r="Y186" s="52">
        <v>0</v>
      </c>
      <c r="Z186" s="52"/>
      <c r="AA186" s="5">
        <v>1.4</v>
      </c>
      <c r="AB186" s="5">
        <v>27.8</v>
      </c>
      <c r="AC186" s="5">
        <v>15</v>
      </c>
      <c r="AD186" s="52">
        <v>29.5</v>
      </c>
      <c r="AE186" s="52"/>
      <c r="AF186" s="5">
        <v>0.9</v>
      </c>
      <c r="AG186" s="4" t="s">
        <v>94</v>
      </c>
      <c r="AH186" s="4" t="s">
        <v>94</v>
      </c>
    </row>
    <row r="187" spans="1:34" ht="11.9" customHeight="1" x14ac:dyDescent="0.2">
      <c r="A187" s="82" t="s">
        <v>194</v>
      </c>
      <c r="B187" s="83"/>
      <c r="C187" s="83"/>
      <c r="D187" s="83"/>
      <c r="E187" s="83"/>
      <c r="F187" s="83"/>
      <c r="G187" s="83"/>
      <c r="H187" s="84"/>
      <c r="I187" s="67" t="s">
        <v>55</v>
      </c>
      <c r="J187" s="67"/>
      <c r="K187" s="67"/>
      <c r="L187" s="68">
        <v>4.5999999999999996</v>
      </c>
      <c r="M187" s="68"/>
      <c r="N187" s="68">
        <v>6.1</v>
      </c>
      <c r="O187" s="68"/>
      <c r="P187" s="68">
        <v>15.4</v>
      </c>
      <c r="Q187" s="68"/>
      <c r="R187" s="68">
        <v>139.80000000000001</v>
      </c>
      <c r="S187" s="68"/>
      <c r="T187" s="68"/>
      <c r="U187" s="69">
        <v>0</v>
      </c>
      <c r="V187" s="69"/>
      <c r="W187" s="69">
        <v>7.8</v>
      </c>
      <c r="X187" s="69"/>
      <c r="Y187" s="69">
        <v>0.2</v>
      </c>
      <c r="Z187" s="69"/>
      <c r="AA187" s="21">
        <v>0.3</v>
      </c>
      <c r="AB187" s="21">
        <v>56.4</v>
      </c>
      <c r="AC187" s="21">
        <v>31.1</v>
      </c>
      <c r="AD187" s="69">
        <v>91.3</v>
      </c>
      <c r="AE187" s="69"/>
      <c r="AF187" s="21">
        <v>1.7</v>
      </c>
      <c r="AG187" s="22" t="s">
        <v>56</v>
      </c>
      <c r="AH187" s="22" t="s">
        <v>26</v>
      </c>
    </row>
    <row r="188" spans="1:34" ht="11.9" customHeight="1" x14ac:dyDescent="0.2">
      <c r="A188" s="81" t="s">
        <v>213</v>
      </c>
      <c r="B188" s="53"/>
      <c r="C188" s="53"/>
      <c r="D188" s="53"/>
      <c r="E188" s="53"/>
      <c r="F188" s="53"/>
      <c r="G188" s="53"/>
      <c r="H188" s="53"/>
      <c r="I188" s="54" t="s">
        <v>214</v>
      </c>
      <c r="J188" s="54"/>
      <c r="K188" s="54"/>
      <c r="L188" s="55">
        <v>9.4</v>
      </c>
      <c r="M188" s="55"/>
      <c r="N188" s="55">
        <v>13.5</v>
      </c>
      <c r="O188" s="55"/>
      <c r="P188" s="55">
        <v>3.3</v>
      </c>
      <c r="Q188" s="55"/>
      <c r="R188" s="55">
        <v>177.9</v>
      </c>
      <c r="S188" s="55"/>
      <c r="T188" s="55"/>
      <c r="U188" s="56">
        <v>0</v>
      </c>
      <c r="V188" s="56"/>
      <c r="W188" s="56">
        <v>0.6</v>
      </c>
      <c r="X188" s="56"/>
      <c r="Y188" s="56">
        <v>0</v>
      </c>
      <c r="Z188" s="56"/>
      <c r="AA188" s="18">
        <v>2.1</v>
      </c>
      <c r="AB188" s="18">
        <v>24.2</v>
      </c>
      <c r="AC188" s="18">
        <v>11.8</v>
      </c>
      <c r="AD188" s="56">
        <v>88.8</v>
      </c>
      <c r="AE188" s="56"/>
      <c r="AF188" s="18">
        <v>1.2</v>
      </c>
      <c r="AG188" s="19" t="s">
        <v>215</v>
      </c>
      <c r="AH188" s="19" t="s">
        <v>23</v>
      </c>
    </row>
    <row r="189" spans="1:34" ht="11.9" customHeight="1" x14ac:dyDescent="0.2">
      <c r="A189" s="53" t="s">
        <v>219</v>
      </c>
      <c r="B189" s="53"/>
      <c r="C189" s="53"/>
      <c r="D189" s="53"/>
      <c r="E189" s="53"/>
      <c r="F189" s="53"/>
      <c r="G189" s="53"/>
      <c r="H189" s="53"/>
      <c r="I189" s="54" t="s">
        <v>224</v>
      </c>
      <c r="J189" s="54"/>
      <c r="K189" s="54"/>
      <c r="L189" s="55">
        <v>15.82</v>
      </c>
      <c r="M189" s="55"/>
      <c r="N189" s="55">
        <v>36.68</v>
      </c>
      <c r="O189" s="55"/>
      <c r="P189" s="55">
        <v>0.42</v>
      </c>
      <c r="Q189" s="55"/>
      <c r="R189" s="55">
        <v>394.8</v>
      </c>
      <c r="S189" s="55"/>
      <c r="T189" s="55"/>
      <c r="U189" s="56">
        <v>0.3</v>
      </c>
      <c r="V189" s="56"/>
      <c r="W189" s="56">
        <v>0.1</v>
      </c>
      <c r="X189" s="56"/>
      <c r="Y189" s="56">
        <v>0</v>
      </c>
      <c r="Z189" s="56"/>
      <c r="AA189" s="39">
        <v>0</v>
      </c>
      <c r="AB189" s="39">
        <v>6.2</v>
      </c>
      <c r="AC189" s="39">
        <v>16.5</v>
      </c>
      <c r="AD189" s="56">
        <v>108.3</v>
      </c>
      <c r="AE189" s="56"/>
      <c r="AF189" s="39">
        <v>1.1000000000000001</v>
      </c>
      <c r="AG189" s="36" t="s">
        <v>62</v>
      </c>
      <c r="AH189" s="36" t="s">
        <v>26</v>
      </c>
    </row>
    <row r="190" spans="1:34" ht="11.9" customHeight="1" x14ac:dyDescent="0.2">
      <c r="A190" s="61" t="s">
        <v>132</v>
      </c>
      <c r="B190" s="62"/>
      <c r="C190" s="62"/>
      <c r="D190" s="62"/>
      <c r="E190" s="62"/>
      <c r="F190" s="62"/>
      <c r="G190" s="62"/>
      <c r="H190" s="63"/>
      <c r="I190" s="50" t="s">
        <v>118</v>
      </c>
      <c r="J190" s="50"/>
      <c r="K190" s="50"/>
      <c r="L190" s="51">
        <v>3.6</v>
      </c>
      <c r="M190" s="51"/>
      <c r="N190" s="51">
        <v>4.5999999999999996</v>
      </c>
      <c r="O190" s="51"/>
      <c r="P190" s="51">
        <v>37.6</v>
      </c>
      <c r="Q190" s="51"/>
      <c r="R190" s="51">
        <v>205.2</v>
      </c>
      <c r="S190" s="51"/>
      <c r="T190" s="51"/>
      <c r="U190" s="52">
        <v>0.03</v>
      </c>
      <c r="V190" s="52"/>
      <c r="W190" s="52">
        <v>0</v>
      </c>
      <c r="X190" s="52"/>
      <c r="Y190" s="52">
        <v>0.03</v>
      </c>
      <c r="Z190" s="52"/>
      <c r="AA190" s="5">
        <v>0.3</v>
      </c>
      <c r="AB190" s="5">
        <v>10.96</v>
      </c>
      <c r="AC190" s="5">
        <v>25.9</v>
      </c>
      <c r="AD190" s="52">
        <v>77.69</v>
      </c>
      <c r="AE190" s="52"/>
      <c r="AF190" s="5">
        <v>0.6</v>
      </c>
      <c r="AG190" s="4" t="s">
        <v>133</v>
      </c>
      <c r="AH190" s="4" t="s">
        <v>84</v>
      </c>
    </row>
    <row r="191" spans="1:34" ht="11.9" customHeight="1" x14ac:dyDescent="0.2">
      <c r="A191" s="61" t="s">
        <v>134</v>
      </c>
      <c r="B191" s="62"/>
      <c r="C191" s="62"/>
      <c r="D191" s="62"/>
      <c r="E191" s="62"/>
      <c r="F191" s="62"/>
      <c r="G191" s="62"/>
      <c r="H191" s="63"/>
      <c r="I191" s="50" t="s">
        <v>109</v>
      </c>
      <c r="J191" s="50"/>
      <c r="K191" s="50"/>
      <c r="L191" s="51">
        <v>0.4</v>
      </c>
      <c r="M191" s="51"/>
      <c r="N191" s="51">
        <v>0</v>
      </c>
      <c r="O191" s="51"/>
      <c r="P191" s="51">
        <v>31.3</v>
      </c>
      <c r="Q191" s="51"/>
      <c r="R191" s="51">
        <v>133.19999999999999</v>
      </c>
      <c r="S191" s="51"/>
      <c r="T191" s="51"/>
      <c r="U191" s="52">
        <v>0</v>
      </c>
      <c r="V191" s="52"/>
      <c r="W191" s="52">
        <v>0</v>
      </c>
      <c r="X191" s="52"/>
      <c r="Y191" s="52">
        <v>0</v>
      </c>
      <c r="Z191" s="52"/>
      <c r="AA191" s="5">
        <v>0</v>
      </c>
      <c r="AB191" s="5">
        <v>8.1</v>
      </c>
      <c r="AC191" s="5">
        <v>1.7</v>
      </c>
      <c r="AD191" s="52">
        <v>0</v>
      </c>
      <c r="AE191" s="52"/>
      <c r="AF191" s="5">
        <v>0</v>
      </c>
      <c r="AG191" s="4" t="s">
        <v>135</v>
      </c>
      <c r="AH191" s="4" t="s">
        <v>84</v>
      </c>
    </row>
    <row r="192" spans="1:34" ht="11.9" customHeight="1" x14ac:dyDescent="0.2">
      <c r="A192" s="61" t="s">
        <v>231</v>
      </c>
      <c r="B192" s="62"/>
      <c r="C192" s="62"/>
      <c r="D192" s="62"/>
      <c r="E192" s="62"/>
      <c r="F192" s="62"/>
      <c r="G192" s="62"/>
      <c r="H192" s="63"/>
      <c r="I192" s="49" t="s">
        <v>171</v>
      </c>
      <c r="J192" s="50"/>
      <c r="K192" s="50"/>
      <c r="L192" s="51">
        <v>0.1</v>
      </c>
      <c r="M192" s="51"/>
      <c r="N192" s="51">
        <v>0</v>
      </c>
      <c r="O192" s="51"/>
      <c r="P192" s="51">
        <v>14.8</v>
      </c>
      <c r="Q192" s="51"/>
      <c r="R192" s="51">
        <v>60.4</v>
      </c>
      <c r="S192" s="51"/>
      <c r="T192" s="51"/>
      <c r="U192" s="52">
        <v>0</v>
      </c>
      <c r="V192" s="52"/>
      <c r="W192" s="52">
        <v>1.1000000000000001</v>
      </c>
      <c r="X192" s="52"/>
      <c r="Y192" s="52">
        <v>0</v>
      </c>
      <c r="Z192" s="52"/>
      <c r="AA192" s="5">
        <v>0</v>
      </c>
      <c r="AB192" s="5">
        <v>7.6</v>
      </c>
      <c r="AC192" s="5">
        <v>1.8</v>
      </c>
      <c r="AD192" s="52">
        <v>1.4</v>
      </c>
      <c r="AE192" s="52"/>
      <c r="AF192" s="5">
        <v>0.1</v>
      </c>
      <c r="AG192" s="4" t="s">
        <v>52</v>
      </c>
      <c r="AH192" s="4" t="s">
        <v>26</v>
      </c>
    </row>
    <row r="193" spans="1:34" ht="11.9" customHeight="1" x14ac:dyDescent="0.2">
      <c r="A193" s="70" t="s">
        <v>230</v>
      </c>
      <c r="B193" s="62"/>
      <c r="C193" s="62"/>
      <c r="D193" s="62"/>
      <c r="E193" s="62"/>
      <c r="F193" s="62"/>
      <c r="G193" s="62"/>
      <c r="H193" s="63"/>
      <c r="I193" s="50" t="s">
        <v>40</v>
      </c>
      <c r="J193" s="50"/>
      <c r="K193" s="50"/>
      <c r="L193" s="51">
        <v>0.9</v>
      </c>
      <c r="M193" s="51"/>
      <c r="N193" s="51">
        <v>0.2</v>
      </c>
      <c r="O193" s="51"/>
      <c r="P193" s="51">
        <v>17.3</v>
      </c>
      <c r="Q193" s="51"/>
      <c r="R193" s="51">
        <v>82.8</v>
      </c>
      <c r="S193" s="51"/>
      <c r="T193" s="51"/>
      <c r="U193" s="52">
        <v>0</v>
      </c>
      <c r="V193" s="52"/>
      <c r="W193" s="52">
        <v>3.6</v>
      </c>
      <c r="X193" s="52"/>
      <c r="Y193" s="52">
        <v>0</v>
      </c>
      <c r="Z193" s="52"/>
      <c r="AA193" s="40">
        <v>0</v>
      </c>
      <c r="AB193" s="40">
        <v>12.6</v>
      </c>
      <c r="AC193" s="40">
        <v>7.2</v>
      </c>
      <c r="AD193" s="52">
        <v>12.6</v>
      </c>
      <c r="AE193" s="52"/>
      <c r="AF193" s="40">
        <v>2.52</v>
      </c>
      <c r="AG193" s="41" t="s">
        <v>41</v>
      </c>
      <c r="AH193" s="41" t="s">
        <v>26</v>
      </c>
    </row>
    <row r="194" spans="1:34" ht="11.9" customHeight="1" x14ac:dyDescent="0.2">
      <c r="A194" s="89" t="s">
        <v>179</v>
      </c>
      <c r="B194" s="90"/>
      <c r="C194" s="90"/>
      <c r="D194" s="90"/>
      <c r="E194" s="90"/>
      <c r="F194" s="90"/>
      <c r="G194" s="90"/>
      <c r="H194" s="91"/>
      <c r="I194" s="54">
        <v>40</v>
      </c>
      <c r="J194" s="54"/>
      <c r="K194" s="54"/>
      <c r="L194" s="55">
        <v>2.64</v>
      </c>
      <c r="M194" s="55"/>
      <c r="N194" s="55">
        <v>0.4</v>
      </c>
      <c r="O194" s="55"/>
      <c r="P194" s="55">
        <v>16.920000000000002</v>
      </c>
      <c r="Q194" s="55"/>
      <c r="R194" s="55">
        <v>81.599999999999994</v>
      </c>
      <c r="S194" s="55"/>
      <c r="T194" s="55"/>
      <c r="U194" s="56">
        <v>0.1</v>
      </c>
      <c r="V194" s="56"/>
      <c r="W194" s="56">
        <v>0</v>
      </c>
      <c r="X194" s="56"/>
      <c r="Y194" s="56">
        <v>0</v>
      </c>
      <c r="Z194" s="56"/>
      <c r="AA194" s="18">
        <v>0.7</v>
      </c>
      <c r="AB194" s="18">
        <v>5.4</v>
      </c>
      <c r="AC194" s="18">
        <v>5.7</v>
      </c>
      <c r="AD194" s="56">
        <v>26.1</v>
      </c>
      <c r="AE194" s="56"/>
      <c r="AF194" s="18">
        <v>1.2</v>
      </c>
      <c r="AG194" s="19" t="s">
        <v>27</v>
      </c>
      <c r="AH194" s="19" t="s">
        <v>26</v>
      </c>
    </row>
    <row r="195" spans="1:34" ht="11.9" customHeight="1" x14ac:dyDescent="0.2">
      <c r="A195" s="73" t="s">
        <v>90</v>
      </c>
      <c r="B195" s="73"/>
      <c r="C195" s="73"/>
      <c r="D195" s="73"/>
      <c r="E195" s="73"/>
      <c r="F195" s="73"/>
      <c r="G195" s="73"/>
      <c r="H195" s="73"/>
      <c r="I195" s="74">
        <v>1022</v>
      </c>
      <c r="J195" s="74"/>
      <c r="K195" s="57"/>
      <c r="L195" s="58">
        <f>SUM(L186:L194)</f>
        <v>38.56</v>
      </c>
      <c r="M195" s="58"/>
      <c r="N195" s="58">
        <f>SUM(N186:N194)</f>
        <v>64.48</v>
      </c>
      <c r="O195" s="58"/>
      <c r="P195" s="58">
        <f>SUM(P186:P194)</f>
        <v>145.24</v>
      </c>
      <c r="Q195" s="58"/>
      <c r="R195" s="58">
        <f>SUM(R186:R194)</f>
        <v>1340</v>
      </c>
      <c r="S195" s="58"/>
      <c r="T195" s="58"/>
      <c r="U195" s="52">
        <f>SUM(U186:U194)</f>
        <v>0.42999999999999994</v>
      </c>
      <c r="V195" s="52"/>
      <c r="W195" s="52">
        <f>SUM(W186:W194)</f>
        <v>16.2</v>
      </c>
      <c r="X195" s="52"/>
      <c r="Y195" s="52">
        <f>SUM(Y186:Y194)</f>
        <v>0.23</v>
      </c>
      <c r="Z195" s="52"/>
      <c r="AA195" s="5">
        <f>SUM(AA186:AA194)</f>
        <v>4.8</v>
      </c>
      <c r="AB195" s="5">
        <f>SUM(AB186:AB194)</f>
        <v>159.26</v>
      </c>
      <c r="AC195" s="5">
        <f>SUM(AC186:AC194)</f>
        <v>116.70000000000002</v>
      </c>
      <c r="AD195" s="52">
        <f>SUM(AD186:AD194)</f>
        <v>435.69</v>
      </c>
      <c r="AE195" s="52"/>
      <c r="AF195" s="5">
        <f>SUM(AF186:AF194)</f>
        <v>9.3199999999999985</v>
      </c>
      <c r="AG195" s="1" t="s">
        <v>89</v>
      </c>
      <c r="AH195" s="1" t="s">
        <v>89</v>
      </c>
    </row>
    <row r="196" spans="1:34" ht="11.9" customHeight="1" x14ac:dyDescent="0.2">
      <c r="A196" s="111" t="s">
        <v>100</v>
      </c>
      <c r="B196" s="112"/>
      <c r="C196" s="112"/>
      <c r="D196" s="112"/>
      <c r="E196" s="112"/>
      <c r="F196" s="112"/>
      <c r="G196" s="112"/>
      <c r="H196" s="113"/>
      <c r="I196" s="109">
        <f>I184+I195</f>
        <v>1937</v>
      </c>
      <c r="J196" s="110"/>
      <c r="K196" s="30"/>
      <c r="L196" s="58">
        <f>L184+L195</f>
        <v>63.36</v>
      </c>
      <c r="M196" s="58"/>
      <c r="N196" s="58">
        <f>N184+N195</f>
        <v>86.080000000000013</v>
      </c>
      <c r="O196" s="58"/>
      <c r="P196" s="58">
        <f>P184+P195</f>
        <v>238.04</v>
      </c>
      <c r="Q196" s="58"/>
      <c r="R196" s="58">
        <f>R184+R195</f>
        <v>2010.5</v>
      </c>
      <c r="S196" s="58"/>
      <c r="T196" s="58"/>
      <c r="U196" s="92">
        <f>U184+U195</f>
        <v>0.62999999999999989</v>
      </c>
      <c r="V196" s="92"/>
      <c r="W196" s="92">
        <f>W184+W195</f>
        <v>20.299999999999997</v>
      </c>
      <c r="X196" s="92"/>
      <c r="Y196" s="92">
        <f>Y184+Y195</f>
        <v>0.43000000000000005</v>
      </c>
      <c r="Z196" s="92"/>
      <c r="AA196" s="23">
        <f>AA184+AA195</f>
        <v>5</v>
      </c>
      <c r="AB196" s="23">
        <f>AB184+AB195</f>
        <v>797.26</v>
      </c>
      <c r="AC196" s="23">
        <f>AC184+AC195</f>
        <v>209.20000000000002</v>
      </c>
      <c r="AD196" s="92">
        <f>AD184+AD195</f>
        <v>946.79</v>
      </c>
      <c r="AE196" s="92"/>
      <c r="AF196" s="23">
        <f>AF184+AF195</f>
        <v>12.319999999999999</v>
      </c>
      <c r="AG196" s="1" t="s">
        <v>89</v>
      </c>
      <c r="AH196" s="1" t="s">
        <v>89</v>
      </c>
    </row>
    <row r="197" spans="1:34" ht="27.4" customHeight="1" x14ac:dyDescent="0.2">
      <c r="A197" s="85" t="s">
        <v>136</v>
      </c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</row>
    <row r="198" spans="1:34" ht="13" customHeight="1" x14ac:dyDescent="0.2">
      <c r="A198" s="87" t="s">
        <v>137</v>
      </c>
      <c r="B198" s="87"/>
      <c r="C198" s="87"/>
      <c r="D198" s="87"/>
      <c r="E198" s="87"/>
      <c r="F198" s="87"/>
      <c r="G198" s="87"/>
      <c r="H198" s="87"/>
      <c r="I198" s="86" t="s">
        <v>138</v>
      </c>
      <c r="J198" s="86"/>
      <c r="K198" s="86"/>
      <c r="L198" s="86" t="s">
        <v>139</v>
      </c>
      <c r="M198" s="86"/>
      <c r="N198" s="86"/>
      <c r="O198" s="86"/>
      <c r="P198" s="86"/>
      <c r="Q198" s="86"/>
      <c r="R198" s="106" t="s">
        <v>140</v>
      </c>
      <c r="S198" s="106"/>
      <c r="T198" s="106"/>
      <c r="U198" s="86" t="s">
        <v>141</v>
      </c>
      <c r="V198" s="86"/>
      <c r="W198" s="86"/>
      <c r="X198" s="86"/>
      <c r="Y198" s="86"/>
      <c r="Z198" s="86"/>
      <c r="AA198" s="86"/>
      <c r="AB198" s="86" t="s">
        <v>142</v>
      </c>
      <c r="AC198" s="86"/>
      <c r="AD198" s="86"/>
      <c r="AE198" s="86"/>
      <c r="AF198" s="86"/>
      <c r="AG198" s="107" t="s">
        <v>7</v>
      </c>
      <c r="AH198" s="107" t="s">
        <v>8</v>
      </c>
    </row>
    <row r="199" spans="1:34" ht="25.75" customHeight="1" x14ac:dyDescent="0.2">
      <c r="A199" s="87"/>
      <c r="B199" s="87"/>
      <c r="C199" s="87"/>
      <c r="D199" s="87"/>
      <c r="E199" s="87"/>
      <c r="F199" s="87"/>
      <c r="G199" s="87"/>
      <c r="H199" s="87"/>
      <c r="I199" s="86"/>
      <c r="J199" s="86"/>
      <c r="K199" s="86"/>
      <c r="L199" s="88" t="s">
        <v>143</v>
      </c>
      <c r="M199" s="88"/>
      <c r="N199" s="88" t="s">
        <v>144</v>
      </c>
      <c r="O199" s="88"/>
      <c r="P199" s="88" t="s">
        <v>145</v>
      </c>
      <c r="Q199" s="88"/>
      <c r="R199" s="106"/>
      <c r="S199" s="106"/>
      <c r="T199" s="106"/>
      <c r="U199" s="88" t="s">
        <v>146</v>
      </c>
      <c r="V199" s="88"/>
      <c r="W199" s="88" t="s">
        <v>147</v>
      </c>
      <c r="X199" s="88"/>
      <c r="Y199" s="88" t="s">
        <v>148</v>
      </c>
      <c r="Z199" s="88"/>
      <c r="AA199" s="7" t="s">
        <v>149</v>
      </c>
      <c r="AB199" s="7" t="s">
        <v>150</v>
      </c>
      <c r="AC199" s="7" t="s">
        <v>151</v>
      </c>
      <c r="AD199" s="88" t="s">
        <v>152</v>
      </c>
      <c r="AE199" s="88"/>
      <c r="AF199" s="7" t="s">
        <v>153</v>
      </c>
      <c r="AG199" s="107"/>
      <c r="AH199" s="107"/>
    </row>
    <row r="200" spans="1:34" ht="14.15" customHeight="1" x14ac:dyDescent="0.2">
      <c r="A200" s="59" t="s">
        <v>154</v>
      </c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</row>
    <row r="201" spans="1:34" ht="11.9" customHeight="1" x14ac:dyDescent="0.2">
      <c r="A201" s="78" t="s">
        <v>202</v>
      </c>
      <c r="B201" s="79"/>
      <c r="C201" s="79"/>
      <c r="D201" s="79"/>
      <c r="E201" s="79"/>
      <c r="F201" s="79"/>
      <c r="G201" s="79"/>
      <c r="H201" s="80"/>
      <c r="I201" s="108" t="s">
        <v>192</v>
      </c>
      <c r="J201" s="50"/>
      <c r="K201" s="50"/>
      <c r="L201" s="51">
        <v>6.8</v>
      </c>
      <c r="M201" s="51"/>
      <c r="N201" s="51">
        <v>10.75</v>
      </c>
      <c r="O201" s="51"/>
      <c r="P201" s="51">
        <v>30.37</v>
      </c>
      <c r="Q201" s="51"/>
      <c r="R201" s="51">
        <v>248.25</v>
      </c>
      <c r="S201" s="51"/>
      <c r="T201" s="51"/>
      <c r="U201" s="52">
        <v>0</v>
      </c>
      <c r="V201" s="52"/>
      <c r="W201" s="52">
        <v>0.6</v>
      </c>
      <c r="X201" s="52"/>
      <c r="Y201" s="52">
        <v>0</v>
      </c>
      <c r="Z201" s="52"/>
      <c r="AA201" s="5">
        <v>0.3</v>
      </c>
      <c r="AB201" s="5">
        <v>116.1</v>
      </c>
      <c r="AC201" s="5">
        <v>21.3</v>
      </c>
      <c r="AD201" s="52">
        <v>104.7</v>
      </c>
      <c r="AE201" s="52"/>
      <c r="AF201" s="5">
        <v>0.4</v>
      </c>
      <c r="AG201" s="4" t="s">
        <v>50</v>
      </c>
      <c r="AH201" s="4" t="s">
        <v>26</v>
      </c>
    </row>
    <row r="202" spans="1:34" ht="11.9" customHeight="1" x14ac:dyDescent="0.2">
      <c r="A202" s="61" t="s">
        <v>24</v>
      </c>
      <c r="B202" s="62"/>
      <c r="C202" s="62"/>
      <c r="D202" s="62"/>
      <c r="E202" s="62"/>
      <c r="F202" s="62"/>
      <c r="G202" s="62"/>
      <c r="H202" s="63"/>
      <c r="I202" s="116">
        <v>200</v>
      </c>
      <c r="J202" s="117"/>
      <c r="K202" s="118"/>
      <c r="L202" s="101">
        <v>0.2</v>
      </c>
      <c r="M202" s="102"/>
      <c r="N202" s="101">
        <v>0</v>
      </c>
      <c r="O202" s="102"/>
      <c r="P202" s="101">
        <v>10.1</v>
      </c>
      <c r="Q202" s="102"/>
      <c r="R202" s="101">
        <v>40.799999999999997</v>
      </c>
      <c r="S202" s="103"/>
      <c r="T202" s="102"/>
      <c r="U202" s="104">
        <v>0</v>
      </c>
      <c r="V202" s="105"/>
      <c r="W202" s="104">
        <v>0</v>
      </c>
      <c r="X202" s="105"/>
      <c r="Y202" s="104">
        <v>0</v>
      </c>
      <c r="Z202" s="105"/>
      <c r="AA202" s="5">
        <v>0</v>
      </c>
      <c r="AB202" s="5">
        <v>11.6</v>
      </c>
      <c r="AC202" s="5">
        <v>5.2</v>
      </c>
      <c r="AD202" s="104">
        <v>6.7</v>
      </c>
      <c r="AE202" s="105"/>
      <c r="AF202" s="5">
        <v>0.6</v>
      </c>
      <c r="AG202" s="4" t="s">
        <v>25</v>
      </c>
      <c r="AH202" s="4" t="s">
        <v>26</v>
      </c>
    </row>
    <row r="203" spans="1:34" ht="11.9" customHeight="1" x14ac:dyDescent="0.2">
      <c r="A203" s="46" t="s">
        <v>195</v>
      </c>
      <c r="B203" s="47"/>
      <c r="C203" s="47"/>
      <c r="D203" s="47"/>
      <c r="E203" s="47"/>
      <c r="F203" s="47"/>
      <c r="G203" s="47"/>
      <c r="H203" s="48"/>
      <c r="I203" s="49" t="s">
        <v>171</v>
      </c>
      <c r="J203" s="50"/>
      <c r="K203" s="50"/>
      <c r="L203" s="51">
        <v>0.1</v>
      </c>
      <c r="M203" s="51"/>
      <c r="N203" s="51">
        <v>0</v>
      </c>
      <c r="O203" s="51"/>
      <c r="P203" s="51">
        <v>14.8</v>
      </c>
      <c r="Q203" s="51"/>
      <c r="R203" s="51">
        <v>60.4</v>
      </c>
      <c r="S203" s="51"/>
      <c r="T203" s="51"/>
      <c r="U203" s="52">
        <v>0</v>
      </c>
      <c r="V203" s="52"/>
      <c r="W203" s="52">
        <v>1.1000000000000001</v>
      </c>
      <c r="X203" s="52"/>
      <c r="Y203" s="52">
        <v>0</v>
      </c>
      <c r="Z203" s="52"/>
      <c r="AA203" s="5">
        <v>0</v>
      </c>
      <c r="AB203" s="5">
        <v>7.6</v>
      </c>
      <c r="AC203" s="5">
        <v>1.8</v>
      </c>
      <c r="AD203" s="52">
        <v>1.4</v>
      </c>
      <c r="AE203" s="52"/>
      <c r="AF203" s="5">
        <v>0.1</v>
      </c>
      <c r="AG203" s="4" t="s">
        <v>52</v>
      </c>
      <c r="AH203" s="4" t="s">
        <v>26</v>
      </c>
    </row>
    <row r="204" spans="1:34" ht="11.9" customHeight="1" x14ac:dyDescent="0.2">
      <c r="A204" s="82" t="s">
        <v>177</v>
      </c>
      <c r="B204" s="83"/>
      <c r="C204" s="83"/>
      <c r="D204" s="83"/>
      <c r="E204" s="83"/>
      <c r="F204" s="83"/>
      <c r="G204" s="83"/>
      <c r="H204" s="84"/>
      <c r="I204" s="67" t="s">
        <v>178</v>
      </c>
      <c r="J204" s="67"/>
      <c r="K204" s="67"/>
      <c r="L204" s="68">
        <v>3</v>
      </c>
      <c r="M204" s="68"/>
      <c r="N204" s="68">
        <v>1.2</v>
      </c>
      <c r="O204" s="68"/>
      <c r="P204" s="68">
        <v>20.6</v>
      </c>
      <c r="Q204" s="68"/>
      <c r="R204" s="68">
        <v>104.8</v>
      </c>
      <c r="S204" s="68"/>
      <c r="T204" s="68"/>
      <c r="U204" s="69">
        <v>0</v>
      </c>
      <c r="V204" s="69"/>
      <c r="W204" s="69">
        <v>0</v>
      </c>
      <c r="X204" s="69"/>
      <c r="Y204" s="69">
        <v>0</v>
      </c>
      <c r="Z204" s="69"/>
      <c r="AA204" s="21">
        <v>0</v>
      </c>
      <c r="AB204" s="21">
        <v>7.6</v>
      </c>
      <c r="AC204" s="21">
        <v>5.2</v>
      </c>
      <c r="AD204" s="69">
        <v>26</v>
      </c>
      <c r="AE204" s="69"/>
      <c r="AF204" s="21">
        <v>0.4</v>
      </c>
      <c r="AG204" s="22" t="s">
        <v>27</v>
      </c>
      <c r="AH204" s="22" t="s">
        <v>26</v>
      </c>
    </row>
    <row r="205" spans="1:34" ht="11.9" customHeight="1" x14ac:dyDescent="0.2">
      <c r="A205" s="61" t="s">
        <v>63</v>
      </c>
      <c r="B205" s="62"/>
      <c r="C205" s="62"/>
      <c r="D205" s="62"/>
      <c r="E205" s="62"/>
      <c r="F205" s="62"/>
      <c r="G205" s="62"/>
      <c r="H205" s="63"/>
      <c r="I205" s="50">
        <v>130</v>
      </c>
      <c r="J205" s="50"/>
      <c r="K205" s="50"/>
      <c r="L205" s="51">
        <v>0.5</v>
      </c>
      <c r="M205" s="51"/>
      <c r="N205" s="51">
        <v>0.5</v>
      </c>
      <c r="O205" s="51"/>
      <c r="P205" s="51">
        <v>12.7</v>
      </c>
      <c r="Q205" s="51"/>
      <c r="R205" s="51">
        <v>61.1</v>
      </c>
      <c r="S205" s="51"/>
      <c r="T205" s="51"/>
      <c r="U205" s="52">
        <v>0</v>
      </c>
      <c r="V205" s="52"/>
      <c r="W205" s="52">
        <v>13</v>
      </c>
      <c r="X205" s="52"/>
      <c r="Y205" s="52">
        <v>0</v>
      </c>
      <c r="Z205" s="52"/>
      <c r="AA205" s="5">
        <v>0.8</v>
      </c>
      <c r="AB205" s="5">
        <v>20.8</v>
      </c>
      <c r="AC205" s="5">
        <v>10.4</v>
      </c>
      <c r="AD205" s="52">
        <v>14.3</v>
      </c>
      <c r="AE205" s="52"/>
      <c r="AF205" s="5">
        <v>2.9</v>
      </c>
      <c r="AG205" s="4">
        <v>338</v>
      </c>
      <c r="AH205" s="4">
        <v>2011</v>
      </c>
    </row>
    <row r="206" spans="1:34" ht="11.9" customHeight="1" x14ac:dyDescent="0.2">
      <c r="A206" s="78" t="s">
        <v>175</v>
      </c>
      <c r="B206" s="79"/>
      <c r="C206" s="79"/>
      <c r="D206" s="79"/>
      <c r="E206" s="79"/>
      <c r="F206" s="79"/>
      <c r="G206" s="79"/>
      <c r="H206" s="80"/>
      <c r="I206" s="50">
        <v>200</v>
      </c>
      <c r="J206" s="50"/>
      <c r="K206" s="50"/>
      <c r="L206" s="51">
        <v>5.8</v>
      </c>
      <c r="M206" s="51"/>
      <c r="N206" s="51">
        <v>5</v>
      </c>
      <c r="O206" s="51"/>
      <c r="P206" s="51">
        <v>9.6</v>
      </c>
      <c r="Q206" s="51"/>
      <c r="R206" s="51">
        <v>108</v>
      </c>
      <c r="S206" s="51"/>
      <c r="T206" s="51"/>
      <c r="U206" s="52">
        <v>0.1</v>
      </c>
      <c r="V206" s="52"/>
      <c r="W206" s="52">
        <v>2.6</v>
      </c>
      <c r="X206" s="52"/>
      <c r="Y206" s="52">
        <v>0.1</v>
      </c>
      <c r="Z206" s="52"/>
      <c r="AA206" s="5">
        <v>0</v>
      </c>
      <c r="AB206" s="5">
        <v>240</v>
      </c>
      <c r="AC206" s="5">
        <v>28</v>
      </c>
      <c r="AD206" s="52">
        <v>180</v>
      </c>
      <c r="AE206" s="52"/>
      <c r="AF206" s="5">
        <v>0.2</v>
      </c>
      <c r="AG206" s="20" t="s">
        <v>174</v>
      </c>
      <c r="AH206" s="20" t="s">
        <v>174</v>
      </c>
    </row>
    <row r="207" spans="1:34" ht="11.9" customHeight="1" x14ac:dyDescent="0.2">
      <c r="A207" s="73" t="s">
        <v>157</v>
      </c>
      <c r="B207" s="73"/>
      <c r="C207" s="73"/>
      <c r="D207" s="73"/>
      <c r="E207" s="73"/>
      <c r="F207" s="73"/>
      <c r="G207" s="73"/>
      <c r="H207" s="73"/>
      <c r="I207" s="57">
        <v>1032</v>
      </c>
      <c r="J207" s="57"/>
      <c r="K207" s="57"/>
      <c r="L207" s="58">
        <f>SUM(L201:L206)</f>
        <v>16.399999999999999</v>
      </c>
      <c r="M207" s="58"/>
      <c r="N207" s="58">
        <f>SUM(N201:N206)</f>
        <v>17.45</v>
      </c>
      <c r="O207" s="58"/>
      <c r="P207" s="58">
        <f>SUM(P201:P206)</f>
        <v>98.17</v>
      </c>
      <c r="Q207" s="58"/>
      <c r="R207" s="58">
        <f>SUM(R201:R206)</f>
        <v>623.35</v>
      </c>
      <c r="S207" s="58"/>
      <c r="T207" s="58"/>
      <c r="U207" s="52">
        <f>SUM(U201:U206)</f>
        <v>0.1</v>
      </c>
      <c r="V207" s="52"/>
      <c r="W207" s="52">
        <f>SUM(W201:W206)</f>
        <v>17.3</v>
      </c>
      <c r="X207" s="52"/>
      <c r="Y207" s="52">
        <f>SUM(Y201:Y206)</f>
        <v>0.1</v>
      </c>
      <c r="Z207" s="52"/>
      <c r="AA207" s="5">
        <f>SUM(AA201:AA206)</f>
        <v>1.1000000000000001</v>
      </c>
      <c r="AB207" s="5">
        <f>SUM(AB201:AB206)</f>
        <v>403.7</v>
      </c>
      <c r="AC207" s="5">
        <f>SUM(AC201:AC206)</f>
        <v>71.900000000000006</v>
      </c>
      <c r="AD207" s="52">
        <f>SUM(AD201:AD206)</f>
        <v>333.1</v>
      </c>
      <c r="AE207" s="52"/>
      <c r="AF207" s="16">
        <f>SUM(AF201:AF206)</f>
        <v>4.6000000000000005</v>
      </c>
      <c r="AG207" s="17" t="s">
        <v>156</v>
      </c>
      <c r="AH207" s="17" t="s">
        <v>156</v>
      </c>
    </row>
    <row r="208" spans="1:34" ht="14.15" customHeight="1" x14ac:dyDescent="0.2">
      <c r="A208" s="59" t="s">
        <v>158</v>
      </c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60"/>
      <c r="AH208" s="60"/>
    </row>
    <row r="209" spans="1:34" ht="11.9" customHeight="1" x14ac:dyDescent="0.2">
      <c r="A209" s="81" t="s">
        <v>45</v>
      </c>
      <c r="B209" s="81"/>
      <c r="C209" s="81"/>
      <c r="D209" s="81"/>
      <c r="E209" s="81"/>
      <c r="F209" s="81"/>
      <c r="G209" s="81"/>
      <c r="H209" s="81"/>
      <c r="I209" s="54" t="s">
        <v>31</v>
      </c>
      <c r="J209" s="54"/>
      <c r="K209" s="54"/>
      <c r="L209" s="55">
        <v>0.5</v>
      </c>
      <c r="M209" s="55"/>
      <c r="N209" s="55">
        <v>0.1</v>
      </c>
      <c r="O209" s="55"/>
      <c r="P209" s="55">
        <v>1.5</v>
      </c>
      <c r="Q209" s="55"/>
      <c r="R209" s="55">
        <v>8.4</v>
      </c>
      <c r="S209" s="55"/>
      <c r="T209" s="55"/>
      <c r="U209" s="56">
        <v>0</v>
      </c>
      <c r="V209" s="56"/>
      <c r="W209" s="56">
        <v>6</v>
      </c>
      <c r="X209" s="56"/>
      <c r="Y209" s="56">
        <v>0</v>
      </c>
      <c r="Z209" s="56"/>
      <c r="AA209" s="18">
        <v>0.1</v>
      </c>
      <c r="AB209" s="18">
        <v>13.8</v>
      </c>
      <c r="AC209" s="18">
        <v>8.4</v>
      </c>
      <c r="AD209" s="56">
        <v>25.2</v>
      </c>
      <c r="AE209" s="56"/>
      <c r="AF209" s="18">
        <v>0.6</v>
      </c>
      <c r="AG209" s="19" t="s">
        <v>27</v>
      </c>
      <c r="AH209" s="19" t="s">
        <v>26</v>
      </c>
    </row>
    <row r="210" spans="1:34" ht="11.9" customHeight="1" x14ac:dyDescent="0.2">
      <c r="A210" s="61" t="s">
        <v>159</v>
      </c>
      <c r="B210" s="62"/>
      <c r="C210" s="62"/>
      <c r="D210" s="62"/>
      <c r="E210" s="62"/>
      <c r="F210" s="62"/>
      <c r="G210" s="62"/>
      <c r="H210" s="63"/>
      <c r="I210" s="49" t="s">
        <v>55</v>
      </c>
      <c r="J210" s="50"/>
      <c r="K210" s="50"/>
      <c r="L210" s="51">
        <v>5.3</v>
      </c>
      <c r="M210" s="51"/>
      <c r="N210" s="51">
        <v>2.8</v>
      </c>
      <c r="O210" s="51"/>
      <c r="P210" s="51">
        <v>14</v>
      </c>
      <c r="Q210" s="51"/>
      <c r="R210" s="51">
        <v>101.7</v>
      </c>
      <c r="S210" s="51"/>
      <c r="T210" s="51"/>
      <c r="U210" s="52">
        <v>0.1</v>
      </c>
      <c r="V210" s="52"/>
      <c r="W210" s="52">
        <v>3.5</v>
      </c>
      <c r="X210" s="52"/>
      <c r="Y210" s="52">
        <v>0.2</v>
      </c>
      <c r="Z210" s="52"/>
      <c r="AA210" s="5">
        <v>1.4</v>
      </c>
      <c r="AB210" s="5">
        <v>27.4</v>
      </c>
      <c r="AC210" s="5">
        <v>25.3</v>
      </c>
      <c r="AD210" s="52">
        <v>65.5</v>
      </c>
      <c r="AE210" s="52"/>
      <c r="AF210" s="5">
        <v>1.7</v>
      </c>
      <c r="AG210" s="4" t="s">
        <v>105</v>
      </c>
      <c r="AH210" s="4" t="s">
        <v>155</v>
      </c>
    </row>
    <row r="211" spans="1:34" ht="11.9" customHeight="1" x14ac:dyDescent="0.2">
      <c r="A211" s="81" t="s">
        <v>218</v>
      </c>
      <c r="B211" s="81"/>
      <c r="C211" s="81"/>
      <c r="D211" s="81"/>
      <c r="E211" s="81"/>
      <c r="F211" s="81"/>
      <c r="G211" s="81"/>
      <c r="H211" s="81"/>
      <c r="I211" s="54" t="s">
        <v>224</v>
      </c>
      <c r="J211" s="54"/>
      <c r="K211" s="54"/>
      <c r="L211" s="55">
        <v>15.82</v>
      </c>
      <c r="M211" s="55"/>
      <c r="N211" s="55">
        <v>36.68</v>
      </c>
      <c r="O211" s="55"/>
      <c r="P211" s="55">
        <v>0.42</v>
      </c>
      <c r="Q211" s="55"/>
      <c r="R211" s="55">
        <v>394.8</v>
      </c>
      <c r="S211" s="55"/>
      <c r="T211" s="55"/>
      <c r="U211" s="56">
        <v>0.3</v>
      </c>
      <c r="V211" s="56"/>
      <c r="W211" s="56">
        <v>0.1</v>
      </c>
      <c r="X211" s="56"/>
      <c r="Y211" s="56">
        <v>0</v>
      </c>
      <c r="Z211" s="56"/>
      <c r="AA211" s="18">
        <v>0</v>
      </c>
      <c r="AB211" s="18">
        <v>6.2</v>
      </c>
      <c r="AC211" s="18">
        <v>16.5</v>
      </c>
      <c r="AD211" s="56">
        <v>108.3</v>
      </c>
      <c r="AE211" s="56"/>
      <c r="AF211" s="18">
        <v>1.1000000000000001</v>
      </c>
      <c r="AG211" s="19" t="s">
        <v>62</v>
      </c>
      <c r="AH211" s="19" t="s">
        <v>26</v>
      </c>
    </row>
    <row r="212" spans="1:34" ht="11.9" customHeight="1" x14ac:dyDescent="0.2">
      <c r="A212" s="46" t="s">
        <v>196</v>
      </c>
      <c r="B212" s="47"/>
      <c r="C212" s="47"/>
      <c r="D212" s="47"/>
      <c r="E212" s="47"/>
      <c r="F212" s="47"/>
      <c r="G212" s="47"/>
      <c r="H212" s="48"/>
      <c r="I212" s="50">
        <v>250</v>
      </c>
      <c r="J212" s="50"/>
      <c r="K212" s="50"/>
      <c r="L212" s="51">
        <v>16.899999999999999</v>
      </c>
      <c r="M212" s="51"/>
      <c r="N212" s="51">
        <v>16.100000000000001</v>
      </c>
      <c r="O212" s="51"/>
      <c r="P212" s="51">
        <v>13.4</v>
      </c>
      <c r="Q212" s="51"/>
      <c r="R212" s="51">
        <v>266</v>
      </c>
      <c r="S212" s="51"/>
      <c r="T212" s="51"/>
      <c r="U212" s="52">
        <v>0.1</v>
      </c>
      <c r="V212" s="52"/>
      <c r="W212" s="52">
        <v>5</v>
      </c>
      <c r="X212" s="52"/>
      <c r="Y212" s="52">
        <v>0.01</v>
      </c>
      <c r="Z212" s="52"/>
      <c r="AA212" s="34">
        <v>2.2000000000000002</v>
      </c>
      <c r="AB212" s="34">
        <v>21</v>
      </c>
      <c r="AC212" s="34">
        <v>36</v>
      </c>
      <c r="AD212" s="52">
        <v>190</v>
      </c>
      <c r="AE212" s="52"/>
      <c r="AF212" s="34">
        <v>3</v>
      </c>
      <c r="AG212" s="35" t="s">
        <v>99</v>
      </c>
      <c r="AH212" s="35" t="s">
        <v>26</v>
      </c>
    </row>
    <row r="213" spans="1:34" ht="11.9" customHeight="1" x14ac:dyDescent="0.2">
      <c r="A213" s="61" t="s">
        <v>129</v>
      </c>
      <c r="B213" s="62"/>
      <c r="C213" s="62"/>
      <c r="D213" s="62"/>
      <c r="E213" s="62"/>
      <c r="F213" s="62"/>
      <c r="G213" s="62"/>
      <c r="H213" s="63"/>
      <c r="I213" s="50" t="s">
        <v>118</v>
      </c>
      <c r="J213" s="50"/>
      <c r="K213" s="50"/>
      <c r="L213" s="51">
        <v>5.5</v>
      </c>
      <c r="M213" s="51"/>
      <c r="N213" s="51">
        <v>4.8</v>
      </c>
      <c r="O213" s="51"/>
      <c r="P213" s="51">
        <v>31.3</v>
      </c>
      <c r="Q213" s="51"/>
      <c r="R213" s="51">
        <v>191</v>
      </c>
      <c r="S213" s="51"/>
      <c r="T213" s="51"/>
      <c r="U213" s="52">
        <v>0</v>
      </c>
      <c r="V213" s="52"/>
      <c r="W213" s="52">
        <v>0</v>
      </c>
      <c r="X213" s="52"/>
      <c r="Y213" s="52">
        <v>0</v>
      </c>
      <c r="Z213" s="52"/>
      <c r="AA213" s="5">
        <v>0</v>
      </c>
      <c r="AB213" s="5">
        <v>0</v>
      </c>
      <c r="AC213" s="5">
        <v>0</v>
      </c>
      <c r="AD213" s="52">
        <v>0</v>
      </c>
      <c r="AE213" s="52"/>
      <c r="AF213" s="5">
        <v>0</v>
      </c>
      <c r="AG213" s="4" t="s">
        <v>130</v>
      </c>
      <c r="AH213" s="4" t="s">
        <v>155</v>
      </c>
    </row>
    <row r="214" spans="1:34" ht="11.9" customHeight="1" x14ac:dyDescent="0.2">
      <c r="A214" s="61" t="s">
        <v>24</v>
      </c>
      <c r="B214" s="62"/>
      <c r="C214" s="62"/>
      <c r="D214" s="62"/>
      <c r="E214" s="62"/>
      <c r="F214" s="62"/>
      <c r="G214" s="62"/>
      <c r="H214" s="63"/>
      <c r="I214" s="116">
        <v>200</v>
      </c>
      <c r="J214" s="117"/>
      <c r="K214" s="118"/>
      <c r="L214" s="101">
        <v>0.2</v>
      </c>
      <c r="M214" s="102"/>
      <c r="N214" s="101">
        <v>0</v>
      </c>
      <c r="O214" s="102"/>
      <c r="P214" s="101">
        <v>10.1</v>
      </c>
      <c r="Q214" s="102"/>
      <c r="R214" s="101">
        <v>40.799999999999997</v>
      </c>
      <c r="S214" s="103"/>
      <c r="T214" s="102"/>
      <c r="U214" s="104">
        <v>0</v>
      </c>
      <c r="V214" s="105"/>
      <c r="W214" s="104">
        <v>0</v>
      </c>
      <c r="X214" s="105"/>
      <c r="Y214" s="104">
        <v>0</v>
      </c>
      <c r="Z214" s="105"/>
      <c r="AA214" s="5">
        <v>0</v>
      </c>
      <c r="AB214" s="5">
        <v>11.6</v>
      </c>
      <c r="AC214" s="5">
        <v>5.2</v>
      </c>
      <c r="AD214" s="104">
        <v>6.7</v>
      </c>
      <c r="AE214" s="105"/>
      <c r="AF214" s="5">
        <v>0.6</v>
      </c>
      <c r="AG214" s="4" t="s">
        <v>25</v>
      </c>
      <c r="AH214" s="4" t="s">
        <v>26</v>
      </c>
    </row>
    <row r="215" spans="1:34" ht="11.9" customHeight="1" x14ac:dyDescent="0.2">
      <c r="A215" s="70" t="s">
        <v>233</v>
      </c>
      <c r="B215" s="79"/>
      <c r="C215" s="79"/>
      <c r="D215" s="79"/>
      <c r="E215" s="79"/>
      <c r="F215" s="79"/>
      <c r="G215" s="79"/>
      <c r="H215" s="80"/>
      <c r="I215" s="50" t="s">
        <v>40</v>
      </c>
      <c r="J215" s="50"/>
      <c r="K215" s="50"/>
      <c r="L215" s="51">
        <v>0.4</v>
      </c>
      <c r="M215" s="51"/>
      <c r="N215" s="51">
        <v>0</v>
      </c>
      <c r="O215" s="51"/>
      <c r="P215" s="51">
        <v>31.3</v>
      </c>
      <c r="Q215" s="51"/>
      <c r="R215" s="51">
        <v>133.19999999999999</v>
      </c>
      <c r="S215" s="51"/>
      <c r="T215" s="51"/>
      <c r="U215" s="52">
        <v>0</v>
      </c>
      <c r="V215" s="52"/>
      <c r="W215" s="52">
        <v>0</v>
      </c>
      <c r="X215" s="52"/>
      <c r="Y215" s="52">
        <v>0</v>
      </c>
      <c r="Z215" s="52"/>
      <c r="AA215" s="40">
        <v>0</v>
      </c>
      <c r="AB215" s="40">
        <v>8.1</v>
      </c>
      <c r="AC215" s="40">
        <v>1.7</v>
      </c>
      <c r="AD215" s="52">
        <v>0</v>
      </c>
      <c r="AE215" s="52"/>
      <c r="AF215" s="40">
        <v>0</v>
      </c>
      <c r="AG215" s="41" t="s">
        <v>48</v>
      </c>
      <c r="AH215" s="41" t="s">
        <v>26</v>
      </c>
    </row>
    <row r="216" spans="1:34" ht="11.9" customHeight="1" x14ac:dyDescent="0.2">
      <c r="A216" s="89" t="s">
        <v>179</v>
      </c>
      <c r="B216" s="90"/>
      <c r="C216" s="90"/>
      <c r="D216" s="90"/>
      <c r="E216" s="90"/>
      <c r="F216" s="90"/>
      <c r="G216" s="90"/>
      <c r="H216" s="91"/>
      <c r="I216" s="54">
        <v>40</v>
      </c>
      <c r="J216" s="54"/>
      <c r="K216" s="54"/>
      <c r="L216" s="55">
        <v>2.64</v>
      </c>
      <c r="M216" s="55"/>
      <c r="N216" s="55">
        <v>0.4</v>
      </c>
      <c r="O216" s="55"/>
      <c r="P216" s="55">
        <v>16.920000000000002</v>
      </c>
      <c r="Q216" s="55"/>
      <c r="R216" s="55">
        <v>81.599999999999994</v>
      </c>
      <c r="S216" s="55"/>
      <c r="T216" s="55"/>
      <c r="U216" s="56">
        <v>0.1</v>
      </c>
      <c r="V216" s="56"/>
      <c r="W216" s="56">
        <v>0</v>
      </c>
      <c r="X216" s="56"/>
      <c r="Y216" s="56">
        <v>0</v>
      </c>
      <c r="Z216" s="56"/>
      <c r="AA216" s="18">
        <v>0.7</v>
      </c>
      <c r="AB216" s="18">
        <v>5.4</v>
      </c>
      <c r="AC216" s="18">
        <v>5.7</v>
      </c>
      <c r="AD216" s="56">
        <v>26.1</v>
      </c>
      <c r="AE216" s="56"/>
      <c r="AF216" s="18">
        <v>1.2</v>
      </c>
      <c r="AG216" s="19" t="s">
        <v>27</v>
      </c>
      <c r="AH216" s="19" t="s">
        <v>26</v>
      </c>
    </row>
    <row r="217" spans="1:34" ht="11.9" customHeight="1" x14ac:dyDescent="0.2">
      <c r="A217" s="119" t="s">
        <v>157</v>
      </c>
      <c r="B217" s="119"/>
      <c r="C217" s="119"/>
      <c r="D217" s="119"/>
      <c r="E217" s="119"/>
      <c r="F217" s="119"/>
      <c r="G217" s="119"/>
      <c r="H217" s="119"/>
      <c r="I217" s="57">
        <v>1185</v>
      </c>
      <c r="J217" s="57"/>
      <c r="K217" s="57"/>
      <c r="L217" s="58">
        <f>SUM(L209:L216)</f>
        <v>47.26</v>
      </c>
      <c r="M217" s="58"/>
      <c r="N217" s="58">
        <f>SUM(N209:N216)</f>
        <v>60.879999999999995</v>
      </c>
      <c r="O217" s="58"/>
      <c r="P217" s="58">
        <f>SUM(P209:P216)</f>
        <v>118.94</v>
      </c>
      <c r="Q217" s="58"/>
      <c r="R217" s="58">
        <f>SUM(R209:R216)</f>
        <v>1217.5</v>
      </c>
      <c r="S217" s="58"/>
      <c r="T217" s="58"/>
      <c r="U217" s="52">
        <f>SUM(U209:U216)</f>
        <v>0.6</v>
      </c>
      <c r="V217" s="52"/>
      <c r="W217" s="52">
        <f>SUM(W209:W216)</f>
        <v>14.6</v>
      </c>
      <c r="X217" s="52"/>
      <c r="Y217" s="52">
        <f>SUM(Y209:Y216)</f>
        <v>0.21000000000000002</v>
      </c>
      <c r="Z217" s="52"/>
      <c r="AA217" s="5">
        <f>SUM(AA209:AA216)</f>
        <v>4.4000000000000004</v>
      </c>
      <c r="AB217" s="5">
        <f>SUM(AB209:AB216)</f>
        <v>93.5</v>
      </c>
      <c r="AC217" s="5">
        <f>SUM(AC209:AC216)</f>
        <v>98.800000000000011</v>
      </c>
      <c r="AD217" s="52">
        <f>SUM(AD209:AD216)</f>
        <v>421.8</v>
      </c>
      <c r="AE217" s="52"/>
      <c r="AF217" s="5">
        <f>SUM(AF209:AF216)</f>
        <v>8.1999999999999993</v>
      </c>
      <c r="AG217" s="1" t="s">
        <v>156</v>
      </c>
      <c r="AH217" s="28" t="s">
        <v>156</v>
      </c>
    </row>
    <row r="218" spans="1:34" ht="15.75" customHeight="1" x14ac:dyDescent="0.2">
      <c r="A218" s="131" t="s">
        <v>160</v>
      </c>
      <c r="B218" s="132"/>
      <c r="C218" s="132"/>
      <c r="D218" s="132"/>
      <c r="E218" s="132"/>
      <c r="F218" s="132"/>
      <c r="G218" s="132"/>
      <c r="H218" s="133"/>
      <c r="I218" s="115">
        <f>I207+I217</f>
        <v>2217</v>
      </c>
      <c r="J218" s="115"/>
      <c r="K218" s="30"/>
      <c r="L218" s="58">
        <f>L207+L217</f>
        <v>63.66</v>
      </c>
      <c r="M218" s="58"/>
      <c r="N218" s="58">
        <f>N207+N217</f>
        <v>78.33</v>
      </c>
      <c r="O218" s="58"/>
      <c r="P218" s="58">
        <f>P207+P217</f>
        <v>217.11</v>
      </c>
      <c r="Q218" s="58"/>
      <c r="R218" s="58">
        <f>R207+R217</f>
        <v>1840.85</v>
      </c>
      <c r="S218" s="58"/>
      <c r="T218" s="58"/>
      <c r="U218" s="52">
        <f>U207+U217</f>
        <v>0.7</v>
      </c>
      <c r="V218" s="52"/>
      <c r="W218" s="52">
        <f>W207+W217</f>
        <v>31.9</v>
      </c>
      <c r="X218" s="52"/>
      <c r="Y218" s="52">
        <f>Y207+Y217</f>
        <v>0.31000000000000005</v>
      </c>
      <c r="Z218" s="52"/>
      <c r="AA218" s="5">
        <f>AA207+AA217</f>
        <v>5.5</v>
      </c>
      <c r="AB218" s="5">
        <f>AB207+AB217</f>
        <v>497.2</v>
      </c>
      <c r="AC218" s="5">
        <f>AC207+AC217</f>
        <v>170.70000000000002</v>
      </c>
      <c r="AD218" s="52">
        <f>AD207+AD217</f>
        <v>754.90000000000009</v>
      </c>
      <c r="AE218" s="52"/>
      <c r="AF218" s="5">
        <f>AF207+AF217</f>
        <v>12.8</v>
      </c>
      <c r="AG218" s="1" t="s">
        <v>156</v>
      </c>
      <c r="AH218" s="29">
        <v>5</v>
      </c>
    </row>
    <row r="219" spans="1:34" ht="11.9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9"/>
      <c r="M219" s="9"/>
      <c r="N219" s="9"/>
      <c r="O219" s="9"/>
      <c r="P219" s="9"/>
      <c r="Q219" s="9"/>
      <c r="R219" s="9"/>
      <c r="S219" s="9"/>
      <c r="T219" s="9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1"/>
      <c r="AH219" s="11"/>
    </row>
    <row r="220" spans="1:34" ht="13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4" ht="13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4" ht="23.25" customHeight="1" x14ac:dyDescent="0.2">
      <c r="A222" s="120" t="s">
        <v>161</v>
      </c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  <c r="AD222" s="120"/>
    </row>
    <row r="223" spans="1:34" ht="21.75" customHeight="1" x14ac:dyDescent="0.2"/>
    <row r="224" spans="1:34" ht="13" customHeight="1" x14ac:dyDescent="0.2">
      <c r="A224" s="87" t="s">
        <v>162</v>
      </c>
      <c r="B224" s="87"/>
      <c r="C224" s="87" t="s">
        <v>139</v>
      </c>
      <c r="D224" s="87"/>
      <c r="E224" s="87"/>
      <c r="F224" s="87"/>
      <c r="G224" s="87"/>
      <c r="H224" s="106" t="s">
        <v>140</v>
      </c>
      <c r="I224" s="106"/>
      <c r="J224" s="87" t="s">
        <v>141</v>
      </c>
      <c r="K224" s="87"/>
      <c r="L224" s="87"/>
      <c r="M224" s="87"/>
      <c r="N224" s="87"/>
      <c r="O224" s="87"/>
      <c r="P224" s="87"/>
      <c r="Q224" s="87"/>
      <c r="R224" s="87"/>
      <c r="S224" s="87" t="s">
        <v>142</v>
      </c>
      <c r="T224" s="87"/>
      <c r="U224" s="87"/>
      <c r="V224" s="87"/>
      <c r="W224" s="87"/>
      <c r="X224" s="87"/>
      <c r="Y224" s="87"/>
    </row>
    <row r="225" spans="1:30" ht="25.75" customHeight="1" x14ac:dyDescent="0.2">
      <c r="A225" s="87"/>
      <c r="B225" s="87"/>
      <c r="C225" s="57" t="s">
        <v>143</v>
      </c>
      <c r="D225" s="57"/>
      <c r="E225" s="2" t="s">
        <v>144</v>
      </c>
      <c r="F225" s="57" t="s">
        <v>145</v>
      </c>
      <c r="G225" s="57"/>
      <c r="H225" s="106"/>
      <c r="I225" s="106"/>
      <c r="J225" s="57" t="s">
        <v>146</v>
      </c>
      <c r="K225" s="57"/>
      <c r="L225" s="57"/>
      <c r="M225" s="57" t="s">
        <v>147</v>
      </c>
      <c r="N225" s="57"/>
      <c r="O225" s="57" t="s">
        <v>148</v>
      </c>
      <c r="P225" s="57"/>
      <c r="Q225" s="57" t="s">
        <v>149</v>
      </c>
      <c r="R225" s="57"/>
      <c r="S225" s="2" t="s">
        <v>150</v>
      </c>
      <c r="T225" s="57" t="s">
        <v>151</v>
      </c>
      <c r="U225" s="57"/>
      <c r="V225" s="57" t="s">
        <v>152</v>
      </c>
      <c r="W225" s="57"/>
      <c r="X225" s="57" t="s">
        <v>153</v>
      </c>
      <c r="Y225" s="57"/>
    </row>
    <row r="226" spans="1:30" ht="20.9" customHeight="1" x14ac:dyDescent="0.2">
      <c r="A226" s="121" t="s">
        <v>163</v>
      </c>
      <c r="B226" s="121"/>
      <c r="C226" s="122">
        <v>557.4</v>
      </c>
      <c r="D226" s="122"/>
      <c r="E226" s="14">
        <f>N21+N43+N65+N87+N108+N130+N152+N174+N196+N218</f>
        <v>697.74</v>
      </c>
      <c r="F226" s="122">
        <f>P21+P43+P65+P87+P108+P130+P152+P174+P196+P218</f>
        <v>2348.67</v>
      </c>
      <c r="G226" s="122"/>
      <c r="H226" s="122">
        <f>R21+R43+R65+R87+R108+R130+R152+R174+R196+R218</f>
        <v>18238.929999999997</v>
      </c>
      <c r="I226" s="122"/>
      <c r="J226" s="123">
        <v>3.56</v>
      </c>
      <c r="K226" s="123"/>
      <c r="L226" s="123"/>
      <c r="M226" s="123">
        <v>184.77</v>
      </c>
      <c r="N226" s="123"/>
      <c r="O226" s="123">
        <v>3.3</v>
      </c>
      <c r="P226" s="123"/>
      <c r="Q226" s="123">
        <v>49.81</v>
      </c>
      <c r="R226" s="123"/>
      <c r="S226" s="13">
        <v>2697.83</v>
      </c>
      <c r="T226" s="124">
        <v>1120.0999999999999</v>
      </c>
      <c r="U226" s="124"/>
      <c r="V226" s="124">
        <v>4675.16</v>
      </c>
      <c r="W226" s="124"/>
      <c r="X226" s="123">
        <v>91.72</v>
      </c>
      <c r="Y226" s="123"/>
    </row>
    <row r="227" spans="1:30" ht="13.75" customHeight="1" x14ac:dyDescent="0.2">
      <c r="A227" s="121" t="s">
        <v>164</v>
      </c>
      <c r="B227" s="121"/>
      <c r="C227" s="125">
        <f>C226/10</f>
        <v>55.739999999999995</v>
      </c>
      <c r="D227" s="125"/>
      <c r="E227" s="15">
        <f>E226/10</f>
        <v>69.774000000000001</v>
      </c>
      <c r="F227" s="125">
        <f>F226/10</f>
        <v>234.86700000000002</v>
      </c>
      <c r="G227" s="125"/>
      <c r="H227" s="125">
        <f>H226/10</f>
        <v>1823.8929999999996</v>
      </c>
      <c r="I227" s="125"/>
      <c r="J227" s="123">
        <v>0.36</v>
      </c>
      <c r="K227" s="123"/>
      <c r="L227" s="123"/>
      <c r="M227" s="123">
        <v>18.48</v>
      </c>
      <c r="N227" s="123"/>
      <c r="O227" s="123">
        <v>0.33</v>
      </c>
      <c r="P227" s="123"/>
      <c r="Q227" s="123">
        <v>4.9800000000000004</v>
      </c>
      <c r="R227" s="123"/>
      <c r="S227" s="12">
        <v>269.77999999999997</v>
      </c>
      <c r="T227" s="123">
        <v>112.01</v>
      </c>
      <c r="U227" s="123"/>
      <c r="V227" s="123">
        <v>467.52</v>
      </c>
      <c r="W227" s="123"/>
      <c r="X227" s="123">
        <v>9.17</v>
      </c>
      <c r="Y227" s="123"/>
    </row>
    <row r="228" spans="1:30" ht="32.25" customHeight="1" x14ac:dyDescent="0.2">
      <c r="A228" s="126" t="s">
        <v>165</v>
      </c>
      <c r="B228" s="126"/>
      <c r="C228" s="125">
        <v>12.2</v>
      </c>
      <c r="D228" s="125"/>
      <c r="E228" s="15">
        <v>33.799999999999997</v>
      </c>
      <c r="F228" s="125">
        <v>50.1</v>
      </c>
      <c r="G228" s="125"/>
      <c r="H228" s="127" t="s">
        <v>156</v>
      </c>
      <c r="I228" s="127"/>
      <c r="J228" s="128" t="s">
        <v>156</v>
      </c>
      <c r="K228" s="128"/>
      <c r="L228" s="128"/>
      <c r="M228" s="128" t="s">
        <v>156</v>
      </c>
      <c r="N228" s="128"/>
      <c r="O228" s="128" t="s">
        <v>156</v>
      </c>
      <c r="P228" s="128"/>
      <c r="Q228" s="128" t="s">
        <v>156</v>
      </c>
      <c r="R228" s="128"/>
      <c r="S228" s="1" t="s">
        <v>156</v>
      </c>
      <c r="T228" s="128" t="s">
        <v>156</v>
      </c>
      <c r="U228" s="128"/>
      <c r="V228" s="128" t="s">
        <v>156</v>
      </c>
      <c r="W228" s="128"/>
      <c r="X228" s="128" t="s">
        <v>156</v>
      </c>
      <c r="Y228" s="128"/>
    </row>
    <row r="229" spans="1:30" ht="34.4" customHeight="1" x14ac:dyDescent="0.2">
      <c r="A229" s="120" t="s">
        <v>166</v>
      </c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  <c r="AD229" s="120"/>
    </row>
    <row r="230" spans="1:30" ht="7" customHeight="1" x14ac:dyDescent="0.2">
      <c r="A230" s="87" t="s">
        <v>167</v>
      </c>
      <c r="B230" s="87" t="s">
        <v>154</v>
      </c>
      <c r="C230" s="87"/>
      <c r="D230" s="87" t="s">
        <v>158</v>
      </c>
      <c r="E230" s="87"/>
      <c r="F230" s="87"/>
      <c r="G230" s="120" t="s">
        <v>156</v>
      </c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</row>
    <row r="231" spans="1:30" ht="7" customHeight="1" x14ac:dyDescent="0.2">
      <c r="A231" s="87"/>
      <c r="B231" s="87"/>
      <c r="C231" s="87"/>
      <c r="D231" s="87"/>
      <c r="E231" s="87"/>
      <c r="F231" s="87"/>
    </row>
    <row r="232" spans="1:30" ht="13.75" customHeight="1" x14ac:dyDescent="0.2">
      <c r="A232" s="3" t="s">
        <v>168</v>
      </c>
      <c r="B232" s="50">
        <v>925</v>
      </c>
      <c r="C232" s="50"/>
      <c r="D232" s="50">
        <v>1047</v>
      </c>
      <c r="E232" s="50"/>
      <c r="F232" s="50"/>
    </row>
    <row r="235" spans="1:30" ht="12.5" x14ac:dyDescent="0.25">
      <c r="B235" s="134" t="s">
        <v>197</v>
      </c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</row>
    <row r="236" spans="1:30" ht="13.5" x14ac:dyDescent="0.35">
      <c r="B236" s="75" t="s">
        <v>198</v>
      </c>
      <c r="C236" s="75"/>
      <c r="D236" s="77" t="s">
        <v>199</v>
      </c>
      <c r="E236" s="77"/>
      <c r="F236" s="77"/>
      <c r="G236" s="77"/>
      <c r="H236" s="77"/>
      <c r="I236" s="77"/>
      <c r="J236" s="77"/>
      <c r="K236" s="77"/>
      <c r="L236" s="77"/>
      <c r="M236" s="77"/>
      <c r="N236" s="77"/>
    </row>
    <row r="237" spans="1:30" ht="13.5" x14ac:dyDescent="0.35">
      <c r="A237" s="26"/>
      <c r="B237" s="76" t="s">
        <v>200</v>
      </c>
      <c r="C237" s="76"/>
      <c r="D237" s="77" t="s">
        <v>201</v>
      </c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</row>
    <row r="238" spans="1:30" ht="13.5" x14ac:dyDescent="0.35">
      <c r="A238" s="26"/>
      <c r="B238" s="27"/>
      <c r="C238" s="27"/>
      <c r="D238" s="77" t="s">
        <v>199</v>
      </c>
      <c r="E238" s="77"/>
      <c r="F238" s="77"/>
      <c r="G238" s="77"/>
      <c r="H238" s="77"/>
      <c r="I238" s="77"/>
      <c r="J238" s="77"/>
      <c r="K238" s="77"/>
      <c r="L238" s="77"/>
      <c r="M238" s="77"/>
      <c r="N238" s="77"/>
    </row>
    <row r="257" spans="34:34" ht="15" x14ac:dyDescent="0.3">
      <c r="AH257" s="25"/>
    </row>
    <row r="261" spans="34:34" ht="15.5" x14ac:dyDescent="0.35">
      <c r="AH261" s="31">
        <v>6</v>
      </c>
    </row>
  </sheetData>
  <mergeCells count="1921">
    <mergeCell ref="A18:H18"/>
    <mergeCell ref="I18:K18"/>
    <mergeCell ref="L18:M18"/>
    <mergeCell ref="N18:O18"/>
    <mergeCell ref="P18:Q18"/>
    <mergeCell ref="R18:T18"/>
    <mergeCell ref="U18:V18"/>
    <mergeCell ref="W18:X18"/>
    <mergeCell ref="Y18:Z18"/>
    <mergeCell ref="AD18:AE18"/>
    <mergeCell ref="A193:H193"/>
    <mergeCell ref="I193:K193"/>
    <mergeCell ref="L193:M193"/>
    <mergeCell ref="N193:O193"/>
    <mergeCell ref="P193:Q193"/>
    <mergeCell ref="R193:T193"/>
    <mergeCell ref="U193:V193"/>
    <mergeCell ref="W193:X193"/>
    <mergeCell ref="Y193:Z193"/>
    <mergeCell ref="AD193:AE193"/>
    <mergeCell ref="AD162:AE162"/>
    <mergeCell ref="I170:K170"/>
    <mergeCell ref="I171:K171"/>
    <mergeCell ref="A183:H183"/>
    <mergeCell ref="I183:K183"/>
    <mergeCell ref="L183:M183"/>
    <mergeCell ref="N183:O183"/>
    <mergeCell ref="P183:Q183"/>
    <mergeCell ref="R183:T183"/>
    <mergeCell ref="U183:V183"/>
    <mergeCell ref="W183:X183"/>
    <mergeCell ref="Y183:Z183"/>
    <mergeCell ref="B235:N235"/>
    <mergeCell ref="AD38:AE38"/>
    <mergeCell ref="A103:H103"/>
    <mergeCell ref="I103:K103"/>
    <mergeCell ref="L103:M103"/>
    <mergeCell ref="N103:O103"/>
    <mergeCell ref="P103:Q103"/>
    <mergeCell ref="R103:T103"/>
    <mergeCell ref="U103:V103"/>
    <mergeCell ref="W103:X103"/>
    <mergeCell ref="Y103:Z103"/>
    <mergeCell ref="AD103:AE103"/>
    <mergeCell ref="A147:H147"/>
    <mergeCell ref="I147:K147"/>
    <mergeCell ref="L147:M147"/>
    <mergeCell ref="N147:O147"/>
    <mergeCell ref="P147:Q147"/>
    <mergeCell ref="R147:T147"/>
    <mergeCell ref="U147:V147"/>
    <mergeCell ref="W147:X147"/>
    <mergeCell ref="Y147:Z147"/>
    <mergeCell ref="AD147:AE147"/>
    <mergeCell ref="A118:H118"/>
    <mergeCell ref="I118:K118"/>
    <mergeCell ref="L118:M118"/>
    <mergeCell ref="N118:O118"/>
    <mergeCell ref="P118:Q118"/>
    <mergeCell ref="R118:T118"/>
    <mergeCell ref="U118:V118"/>
    <mergeCell ref="W118:X118"/>
    <mergeCell ref="Y118:Z118"/>
    <mergeCell ref="AD118:AE118"/>
    <mergeCell ref="L206:M206"/>
    <mergeCell ref="N206:O206"/>
    <mergeCell ref="P206:Q206"/>
    <mergeCell ref="R206:T206"/>
    <mergeCell ref="U206:V206"/>
    <mergeCell ref="W206:X206"/>
    <mergeCell ref="Y206:Z206"/>
    <mergeCell ref="AD206:AE206"/>
    <mergeCell ref="I214:K214"/>
    <mergeCell ref="I215:K215"/>
    <mergeCell ref="AD218:AE218"/>
    <mergeCell ref="A216:H216"/>
    <mergeCell ref="I216:K216"/>
    <mergeCell ref="L216:M216"/>
    <mergeCell ref="N216:O216"/>
    <mergeCell ref="P216:Q216"/>
    <mergeCell ref="R216:T216"/>
    <mergeCell ref="U216:V216"/>
    <mergeCell ref="W216:X216"/>
    <mergeCell ref="Y216:Z216"/>
    <mergeCell ref="AD216:AE216"/>
    <mergeCell ref="A211:H211"/>
    <mergeCell ref="L211:M211"/>
    <mergeCell ref="N211:O211"/>
    <mergeCell ref="P211:Q211"/>
    <mergeCell ref="R211:T211"/>
    <mergeCell ref="U211:V211"/>
    <mergeCell ref="W211:X211"/>
    <mergeCell ref="Y211:Z211"/>
    <mergeCell ref="AD211:AE211"/>
    <mergeCell ref="AD183:AE183"/>
    <mergeCell ref="I152:J152"/>
    <mergeCell ref="A152:H152"/>
    <mergeCell ref="I174:J174"/>
    <mergeCell ref="A174:H174"/>
    <mergeCell ref="A135:H135"/>
    <mergeCell ref="I135:K135"/>
    <mergeCell ref="L135:M135"/>
    <mergeCell ref="N135:O135"/>
    <mergeCell ref="P135:Q135"/>
    <mergeCell ref="R135:T135"/>
    <mergeCell ref="U135:V135"/>
    <mergeCell ref="W135:X135"/>
    <mergeCell ref="Y135:Z135"/>
    <mergeCell ref="I149:K149"/>
    <mergeCell ref="A162:H162"/>
    <mergeCell ref="I162:K162"/>
    <mergeCell ref="L162:M162"/>
    <mergeCell ref="N162:O162"/>
    <mergeCell ref="P162:Q162"/>
    <mergeCell ref="R162:T162"/>
    <mergeCell ref="U162:V162"/>
    <mergeCell ref="W162:X162"/>
    <mergeCell ref="Y162:Z162"/>
    <mergeCell ref="A178:AH178"/>
    <mergeCell ref="A179:H179"/>
    <mergeCell ref="I179:K179"/>
    <mergeCell ref="L179:M179"/>
    <mergeCell ref="N179:O179"/>
    <mergeCell ref="P179:Q179"/>
    <mergeCell ref="R179:T179"/>
    <mergeCell ref="U179:V179"/>
    <mergeCell ref="R100:T100"/>
    <mergeCell ref="U100:V100"/>
    <mergeCell ref="W100:X100"/>
    <mergeCell ref="AD100:AE100"/>
    <mergeCell ref="I127:K127"/>
    <mergeCell ref="A140:H140"/>
    <mergeCell ref="I140:K140"/>
    <mergeCell ref="L140:M140"/>
    <mergeCell ref="N140:O140"/>
    <mergeCell ref="P140:Q140"/>
    <mergeCell ref="R140:T140"/>
    <mergeCell ref="U140:V140"/>
    <mergeCell ref="W140:X140"/>
    <mergeCell ref="Y140:Z140"/>
    <mergeCell ref="AD140:AE140"/>
    <mergeCell ref="AD137:AE137"/>
    <mergeCell ref="A132:H133"/>
    <mergeCell ref="I132:K133"/>
    <mergeCell ref="L133:M133"/>
    <mergeCell ref="N133:O133"/>
    <mergeCell ref="P133:Q133"/>
    <mergeCell ref="R132:T133"/>
    <mergeCell ref="U133:V133"/>
    <mergeCell ref="W133:X133"/>
    <mergeCell ref="Y133:Z133"/>
    <mergeCell ref="AD133:AE133"/>
    <mergeCell ref="A134:AH134"/>
    <mergeCell ref="A75:H75"/>
    <mergeCell ref="I75:K75"/>
    <mergeCell ref="L75:M75"/>
    <mergeCell ref="N75:O75"/>
    <mergeCell ref="P75:Q75"/>
    <mergeCell ref="R75:T75"/>
    <mergeCell ref="U75:V75"/>
    <mergeCell ref="A105:H105"/>
    <mergeCell ref="I105:K105"/>
    <mergeCell ref="L105:M105"/>
    <mergeCell ref="N105:O105"/>
    <mergeCell ref="P105:Q105"/>
    <mergeCell ref="R105:T105"/>
    <mergeCell ref="U105:V105"/>
    <mergeCell ref="W105:X105"/>
    <mergeCell ref="Y105:Z105"/>
    <mergeCell ref="AD105:AE105"/>
    <mergeCell ref="A104:H104"/>
    <mergeCell ref="I104:K104"/>
    <mergeCell ref="L104:M104"/>
    <mergeCell ref="N104:O104"/>
    <mergeCell ref="P104:Q104"/>
    <mergeCell ref="R104:T104"/>
    <mergeCell ref="U104:V104"/>
    <mergeCell ref="W104:X104"/>
    <mergeCell ref="Y104:Z104"/>
    <mergeCell ref="AD104:AE104"/>
    <mergeCell ref="A100:H100"/>
    <mergeCell ref="I100:K100"/>
    <mergeCell ref="L100:M100"/>
    <mergeCell ref="N100:O100"/>
    <mergeCell ref="P100:Q100"/>
    <mergeCell ref="A51:H51"/>
    <mergeCell ref="I51:K51"/>
    <mergeCell ref="L51:M51"/>
    <mergeCell ref="N51:O51"/>
    <mergeCell ref="P51:Q51"/>
    <mergeCell ref="A73:H73"/>
    <mergeCell ref="I73:K73"/>
    <mergeCell ref="L73:M73"/>
    <mergeCell ref="N73:O73"/>
    <mergeCell ref="P73:Q73"/>
    <mergeCell ref="R73:T73"/>
    <mergeCell ref="U73:V73"/>
    <mergeCell ref="A96:H96"/>
    <mergeCell ref="I96:K96"/>
    <mergeCell ref="L96:M96"/>
    <mergeCell ref="N96:O96"/>
    <mergeCell ref="P96:Q96"/>
    <mergeCell ref="R96:T96"/>
    <mergeCell ref="U96:V96"/>
    <mergeCell ref="A53:H53"/>
    <mergeCell ref="I53:K53"/>
    <mergeCell ref="L53:M53"/>
    <mergeCell ref="N53:O53"/>
    <mergeCell ref="P53:Q53"/>
    <mergeCell ref="R53:T53"/>
    <mergeCell ref="U53:V53"/>
    <mergeCell ref="A95:H95"/>
    <mergeCell ref="I95:K95"/>
    <mergeCell ref="L95:M95"/>
    <mergeCell ref="N95:O95"/>
    <mergeCell ref="P95:Q95"/>
    <mergeCell ref="A94:H94"/>
    <mergeCell ref="I14:K14"/>
    <mergeCell ref="L14:M14"/>
    <mergeCell ref="N14:O14"/>
    <mergeCell ref="P14:Q14"/>
    <mergeCell ref="R14:T14"/>
    <mergeCell ref="U14:V14"/>
    <mergeCell ref="A10:H10"/>
    <mergeCell ref="I10:K10"/>
    <mergeCell ref="L10:M10"/>
    <mergeCell ref="N10:O10"/>
    <mergeCell ref="P10:Q10"/>
    <mergeCell ref="W14:X14"/>
    <mergeCell ref="W75:X75"/>
    <mergeCell ref="Y75:Z75"/>
    <mergeCell ref="AD75:AE75"/>
    <mergeCell ref="A33:AH33"/>
    <mergeCell ref="A34:H34"/>
    <mergeCell ref="I34:K34"/>
    <mergeCell ref="L34:M34"/>
    <mergeCell ref="N34:O34"/>
    <mergeCell ref="P34:Q34"/>
    <mergeCell ref="R34:T34"/>
    <mergeCell ref="U34:V34"/>
    <mergeCell ref="W34:X34"/>
    <mergeCell ref="Y34:Z34"/>
    <mergeCell ref="AD34:AE34"/>
    <mergeCell ref="A35:H35"/>
    <mergeCell ref="I35:K35"/>
    <mergeCell ref="L35:M35"/>
    <mergeCell ref="AD36:AE36"/>
    <mergeCell ref="I39:K39"/>
    <mergeCell ref="Y51:Z51"/>
    <mergeCell ref="A93:H93"/>
    <mergeCell ref="I93:K93"/>
    <mergeCell ref="L93:M93"/>
    <mergeCell ref="N93:O93"/>
    <mergeCell ref="P93:Q93"/>
    <mergeCell ref="R93:T93"/>
    <mergeCell ref="U93:V93"/>
    <mergeCell ref="W93:X93"/>
    <mergeCell ref="Y93:Z93"/>
    <mergeCell ref="AD93:AE93"/>
    <mergeCell ref="A89:H90"/>
    <mergeCell ref="I89:K90"/>
    <mergeCell ref="A9:H9"/>
    <mergeCell ref="I9:K9"/>
    <mergeCell ref="L9:M9"/>
    <mergeCell ref="N9:O9"/>
    <mergeCell ref="P9:Q9"/>
    <mergeCell ref="R9:T9"/>
    <mergeCell ref="U9:V9"/>
    <mergeCell ref="W9:X9"/>
    <mergeCell ref="Y9:Z9"/>
    <mergeCell ref="AD9:AE9"/>
    <mergeCell ref="A15:H15"/>
    <mergeCell ref="L15:M15"/>
    <mergeCell ref="N15:O15"/>
    <mergeCell ref="P15:Q15"/>
    <mergeCell ref="R15:T15"/>
    <mergeCell ref="U15:V15"/>
    <mergeCell ref="W15:X15"/>
    <mergeCell ref="Y15:Z15"/>
    <mergeCell ref="AD15:AE15"/>
    <mergeCell ref="A14:H14"/>
    <mergeCell ref="W86:X86"/>
    <mergeCell ref="A228:B228"/>
    <mergeCell ref="C228:D228"/>
    <mergeCell ref="F228:G228"/>
    <mergeCell ref="H228:I228"/>
    <mergeCell ref="J228:L228"/>
    <mergeCell ref="M228:N228"/>
    <mergeCell ref="O228:P228"/>
    <mergeCell ref="Q228:R228"/>
    <mergeCell ref="T228:U228"/>
    <mergeCell ref="V228:W228"/>
    <mergeCell ref="X228:Y228"/>
    <mergeCell ref="A222:AD222"/>
    <mergeCell ref="C224:G224"/>
    <mergeCell ref="J224:R224"/>
    <mergeCell ref="S224:Y224"/>
    <mergeCell ref="A224:B225"/>
    <mergeCell ref="C225:D225"/>
    <mergeCell ref="F225:G225"/>
    <mergeCell ref="H224:I225"/>
    <mergeCell ref="J225:L225"/>
    <mergeCell ref="M225:N225"/>
    <mergeCell ref="O225:P225"/>
    <mergeCell ref="Q225:R225"/>
    <mergeCell ref="W90:X90"/>
    <mergeCell ref="A91:AH91"/>
    <mergeCell ref="A92:H92"/>
    <mergeCell ref="I92:K92"/>
    <mergeCell ref="L92:M92"/>
    <mergeCell ref="N92:O92"/>
    <mergeCell ref="P92:Q92"/>
    <mergeCell ref="R92:T92"/>
    <mergeCell ref="A229:AD229"/>
    <mergeCell ref="G230:AD230"/>
    <mergeCell ref="A230:A231"/>
    <mergeCell ref="B230:C231"/>
    <mergeCell ref="D230:F231"/>
    <mergeCell ref="B232:C232"/>
    <mergeCell ref="D232:F232"/>
    <mergeCell ref="A226:B226"/>
    <mergeCell ref="C226:D226"/>
    <mergeCell ref="F226:G226"/>
    <mergeCell ref="H226:I226"/>
    <mergeCell ref="J226:L226"/>
    <mergeCell ref="M226:N226"/>
    <mergeCell ref="O226:P226"/>
    <mergeCell ref="Q226:R226"/>
    <mergeCell ref="T226:U226"/>
    <mergeCell ref="V226:W226"/>
    <mergeCell ref="X226:Y226"/>
    <mergeCell ref="A227:B227"/>
    <mergeCell ref="C227:D227"/>
    <mergeCell ref="F227:G227"/>
    <mergeCell ref="H227:I227"/>
    <mergeCell ref="J227:L227"/>
    <mergeCell ref="M227:N227"/>
    <mergeCell ref="O227:P227"/>
    <mergeCell ref="Q227:R227"/>
    <mergeCell ref="T227:U227"/>
    <mergeCell ref="V227:W227"/>
    <mergeCell ref="X227:Y227"/>
    <mergeCell ref="T225:U225"/>
    <mergeCell ref="V225:W225"/>
    <mergeCell ref="X225:Y225"/>
    <mergeCell ref="A217:H217"/>
    <mergeCell ref="I217:K217"/>
    <mergeCell ref="L217:M217"/>
    <mergeCell ref="N217:O217"/>
    <mergeCell ref="P217:Q217"/>
    <mergeCell ref="R217:T217"/>
    <mergeCell ref="U217:V217"/>
    <mergeCell ref="W217:X217"/>
    <mergeCell ref="Y217:Z217"/>
    <mergeCell ref="AD217:AE217"/>
    <mergeCell ref="L218:M218"/>
    <mergeCell ref="N218:O218"/>
    <mergeCell ref="P218:Q218"/>
    <mergeCell ref="R218:T218"/>
    <mergeCell ref="U218:V218"/>
    <mergeCell ref="W218:X218"/>
    <mergeCell ref="Y218:Z218"/>
    <mergeCell ref="I218:J218"/>
    <mergeCell ref="A218:H218"/>
    <mergeCell ref="A213:H213"/>
    <mergeCell ref="I213:K213"/>
    <mergeCell ref="L213:M213"/>
    <mergeCell ref="N213:O213"/>
    <mergeCell ref="P213:Q213"/>
    <mergeCell ref="R213:T213"/>
    <mergeCell ref="U213:V213"/>
    <mergeCell ref="W213:X213"/>
    <mergeCell ref="Y213:Z213"/>
    <mergeCell ref="AD213:AE213"/>
    <mergeCell ref="I211:K211"/>
    <mergeCell ref="A212:H212"/>
    <mergeCell ref="I212:K212"/>
    <mergeCell ref="L212:M212"/>
    <mergeCell ref="N212:O212"/>
    <mergeCell ref="P212:Q212"/>
    <mergeCell ref="R212:T212"/>
    <mergeCell ref="U212:V212"/>
    <mergeCell ref="W212:X212"/>
    <mergeCell ref="Y212:Z212"/>
    <mergeCell ref="AD212:AE212"/>
    <mergeCell ref="A208:AH208"/>
    <mergeCell ref="A209:H209"/>
    <mergeCell ref="L209:M209"/>
    <mergeCell ref="N209:O209"/>
    <mergeCell ref="P209:Q209"/>
    <mergeCell ref="U209:V209"/>
    <mergeCell ref="W209:X209"/>
    <mergeCell ref="Y209:Z209"/>
    <mergeCell ref="AD209:AE209"/>
    <mergeCell ref="A210:H210"/>
    <mergeCell ref="I210:K210"/>
    <mergeCell ref="L210:M210"/>
    <mergeCell ref="N210:O210"/>
    <mergeCell ref="P210:Q210"/>
    <mergeCell ref="R210:T210"/>
    <mergeCell ref="U210:V210"/>
    <mergeCell ref="W210:X210"/>
    <mergeCell ref="Y210:Z210"/>
    <mergeCell ref="AD210:AE210"/>
    <mergeCell ref="I209:K209"/>
    <mergeCell ref="R209:T209"/>
    <mergeCell ref="A204:H204"/>
    <mergeCell ref="I204:K204"/>
    <mergeCell ref="L204:M204"/>
    <mergeCell ref="N204:O204"/>
    <mergeCell ref="P204:Q204"/>
    <mergeCell ref="R204:T204"/>
    <mergeCell ref="U204:V204"/>
    <mergeCell ref="W204:X204"/>
    <mergeCell ref="Y204:Z204"/>
    <mergeCell ref="AD204:AE204"/>
    <mergeCell ref="A207:H207"/>
    <mergeCell ref="I207:K207"/>
    <mergeCell ref="L207:M207"/>
    <mergeCell ref="N207:O207"/>
    <mergeCell ref="P207:Q207"/>
    <mergeCell ref="R207:T207"/>
    <mergeCell ref="U207:V207"/>
    <mergeCell ref="W207:X207"/>
    <mergeCell ref="Y207:Z207"/>
    <mergeCell ref="AD207:AE207"/>
    <mergeCell ref="A205:H205"/>
    <mergeCell ref="I205:K205"/>
    <mergeCell ref="L205:M205"/>
    <mergeCell ref="N205:O205"/>
    <mergeCell ref="P205:Q205"/>
    <mergeCell ref="R205:T205"/>
    <mergeCell ref="U205:V205"/>
    <mergeCell ref="W205:X205"/>
    <mergeCell ref="Y205:Z205"/>
    <mergeCell ref="AD205:AE205"/>
    <mergeCell ref="A206:H206"/>
    <mergeCell ref="I206:K206"/>
    <mergeCell ref="A200:AH200"/>
    <mergeCell ref="A201:H201"/>
    <mergeCell ref="I201:K201"/>
    <mergeCell ref="L201:M201"/>
    <mergeCell ref="N201:O201"/>
    <mergeCell ref="P201:Q201"/>
    <mergeCell ref="R201:T201"/>
    <mergeCell ref="U201:V201"/>
    <mergeCell ref="W201:X201"/>
    <mergeCell ref="Y201:Z201"/>
    <mergeCell ref="AD201:AE201"/>
    <mergeCell ref="A202:H202"/>
    <mergeCell ref="I202:K202"/>
    <mergeCell ref="L202:M202"/>
    <mergeCell ref="N202:O202"/>
    <mergeCell ref="P202:Q202"/>
    <mergeCell ref="R202:T202"/>
    <mergeCell ref="U202:V202"/>
    <mergeCell ref="W202:X202"/>
    <mergeCell ref="Y202:Z202"/>
    <mergeCell ref="AD202:AE202"/>
    <mergeCell ref="L198:Q198"/>
    <mergeCell ref="U198:AA198"/>
    <mergeCell ref="AB198:AF198"/>
    <mergeCell ref="A198:H199"/>
    <mergeCell ref="I198:K199"/>
    <mergeCell ref="L199:M199"/>
    <mergeCell ref="N199:O199"/>
    <mergeCell ref="P199:Q199"/>
    <mergeCell ref="R198:T199"/>
    <mergeCell ref="U199:V199"/>
    <mergeCell ref="W199:X199"/>
    <mergeCell ref="Y199:Z199"/>
    <mergeCell ref="AD199:AE199"/>
    <mergeCell ref="L196:M196"/>
    <mergeCell ref="AG198:AG199"/>
    <mergeCell ref="AH198:AH199"/>
    <mergeCell ref="A197:AH197"/>
    <mergeCell ref="I196:J196"/>
    <mergeCell ref="A196:H196"/>
    <mergeCell ref="A195:H195"/>
    <mergeCell ref="I195:K195"/>
    <mergeCell ref="L195:M195"/>
    <mergeCell ref="N195:O195"/>
    <mergeCell ref="P195:Q195"/>
    <mergeCell ref="R195:T195"/>
    <mergeCell ref="U195:V195"/>
    <mergeCell ref="W195:X195"/>
    <mergeCell ref="Y195:Z195"/>
    <mergeCell ref="AD195:AE195"/>
    <mergeCell ref="N196:O196"/>
    <mergeCell ref="P196:Q196"/>
    <mergeCell ref="R196:T196"/>
    <mergeCell ref="U196:V196"/>
    <mergeCell ref="W196:X196"/>
    <mergeCell ref="Y196:Z196"/>
    <mergeCell ref="AD196:AE196"/>
    <mergeCell ref="A191:H191"/>
    <mergeCell ref="I191:K191"/>
    <mergeCell ref="L191:M191"/>
    <mergeCell ref="N191:O191"/>
    <mergeCell ref="P191:Q191"/>
    <mergeCell ref="R191:T191"/>
    <mergeCell ref="U191:V191"/>
    <mergeCell ref="W191:X191"/>
    <mergeCell ref="Y191:Z191"/>
    <mergeCell ref="AD191:AE191"/>
    <mergeCell ref="A194:H194"/>
    <mergeCell ref="I194:K194"/>
    <mergeCell ref="L194:M194"/>
    <mergeCell ref="N194:O194"/>
    <mergeCell ref="P194:Q194"/>
    <mergeCell ref="R194:T194"/>
    <mergeCell ref="U194:V194"/>
    <mergeCell ref="W194:X194"/>
    <mergeCell ref="Y194:Z194"/>
    <mergeCell ref="AD194:AE194"/>
    <mergeCell ref="A192:H192"/>
    <mergeCell ref="I192:K192"/>
    <mergeCell ref="L192:M192"/>
    <mergeCell ref="N192:O192"/>
    <mergeCell ref="P192:Q192"/>
    <mergeCell ref="R192:T192"/>
    <mergeCell ref="U192:V192"/>
    <mergeCell ref="W192:X192"/>
    <mergeCell ref="Y192:Z192"/>
    <mergeCell ref="AD192:AE192"/>
    <mergeCell ref="A188:H188"/>
    <mergeCell ref="I188:K188"/>
    <mergeCell ref="L188:M188"/>
    <mergeCell ref="N188:O188"/>
    <mergeCell ref="P188:Q188"/>
    <mergeCell ref="R188:T188"/>
    <mergeCell ref="U188:V188"/>
    <mergeCell ref="W188:X188"/>
    <mergeCell ref="Y188:Z188"/>
    <mergeCell ref="AD188:AE188"/>
    <mergeCell ref="A190:H190"/>
    <mergeCell ref="I190:K190"/>
    <mergeCell ref="L190:M190"/>
    <mergeCell ref="N190:O190"/>
    <mergeCell ref="P190:Q190"/>
    <mergeCell ref="R190:T190"/>
    <mergeCell ref="U190:V190"/>
    <mergeCell ref="W190:X190"/>
    <mergeCell ref="Y190:Z190"/>
    <mergeCell ref="AD190:AE190"/>
    <mergeCell ref="L186:M186"/>
    <mergeCell ref="N186:O186"/>
    <mergeCell ref="P186:Q186"/>
    <mergeCell ref="R186:T186"/>
    <mergeCell ref="U186:V186"/>
    <mergeCell ref="W186:X186"/>
    <mergeCell ref="Y186:Z186"/>
    <mergeCell ref="AD186:AE186"/>
    <mergeCell ref="A187:H187"/>
    <mergeCell ref="I187:K187"/>
    <mergeCell ref="L187:M187"/>
    <mergeCell ref="N187:O187"/>
    <mergeCell ref="P187:Q187"/>
    <mergeCell ref="R187:T187"/>
    <mergeCell ref="U187:V187"/>
    <mergeCell ref="W187:X187"/>
    <mergeCell ref="Y187:Z187"/>
    <mergeCell ref="AD187:AE187"/>
    <mergeCell ref="W179:X179"/>
    <mergeCell ref="Y179:Z179"/>
    <mergeCell ref="AD179:AE179"/>
    <mergeCell ref="A180:H180"/>
    <mergeCell ref="I180:K180"/>
    <mergeCell ref="L180:M180"/>
    <mergeCell ref="N180:O180"/>
    <mergeCell ref="P180:Q180"/>
    <mergeCell ref="R180:T180"/>
    <mergeCell ref="U180:V180"/>
    <mergeCell ref="W180:X180"/>
    <mergeCell ref="Y180:Z180"/>
    <mergeCell ref="AD180:AE180"/>
    <mergeCell ref="A184:H184"/>
    <mergeCell ref="AD173:AE173"/>
    <mergeCell ref="L170:M170"/>
    <mergeCell ref="L174:M174"/>
    <mergeCell ref="N174:O174"/>
    <mergeCell ref="P174:Q174"/>
    <mergeCell ref="R174:T174"/>
    <mergeCell ref="U174:V174"/>
    <mergeCell ref="W174:X174"/>
    <mergeCell ref="Y174:Z174"/>
    <mergeCell ref="AD174:AE174"/>
    <mergeCell ref="L176:Q176"/>
    <mergeCell ref="U176:AA176"/>
    <mergeCell ref="AB176:AF176"/>
    <mergeCell ref="A176:H177"/>
    <mergeCell ref="I176:K177"/>
    <mergeCell ref="L177:M177"/>
    <mergeCell ref="N177:O177"/>
    <mergeCell ref="P177:Q177"/>
    <mergeCell ref="P171:Q171"/>
    <mergeCell ref="R171:T171"/>
    <mergeCell ref="U171:V171"/>
    <mergeCell ref="W171:X171"/>
    <mergeCell ref="Y171:Z171"/>
    <mergeCell ref="AD171:AE171"/>
    <mergeCell ref="A169:H169"/>
    <mergeCell ref="I169:K169"/>
    <mergeCell ref="L169:M169"/>
    <mergeCell ref="N169:O169"/>
    <mergeCell ref="P169:Q169"/>
    <mergeCell ref="R169:T169"/>
    <mergeCell ref="U169:V169"/>
    <mergeCell ref="W169:X169"/>
    <mergeCell ref="Y169:Z169"/>
    <mergeCell ref="AD169:AE169"/>
    <mergeCell ref="N170:O170"/>
    <mergeCell ref="AG176:AG177"/>
    <mergeCell ref="AH176:AH177"/>
    <mergeCell ref="A175:AH175"/>
    <mergeCell ref="A172:H172"/>
    <mergeCell ref="I172:K172"/>
    <mergeCell ref="L172:M172"/>
    <mergeCell ref="N172:O172"/>
    <mergeCell ref="P172:Q172"/>
    <mergeCell ref="R172:T172"/>
    <mergeCell ref="U172:V172"/>
    <mergeCell ref="W172:X172"/>
    <mergeCell ref="Y172:Z172"/>
    <mergeCell ref="AD172:AE172"/>
    <mergeCell ref="A173:H173"/>
    <mergeCell ref="I173:K173"/>
    <mergeCell ref="L173:M173"/>
    <mergeCell ref="N173:O173"/>
    <mergeCell ref="P173:Q173"/>
    <mergeCell ref="R173:T173"/>
    <mergeCell ref="U173:V173"/>
    <mergeCell ref="W173:X173"/>
    <mergeCell ref="Y173:Z173"/>
    <mergeCell ref="R176:T177"/>
    <mergeCell ref="U177:V177"/>
    <mergeCell ref="W177:X177"/>
    <mergeCell ref="Y177:Z177"/>
    <mergeCell ref="AD177:AE177"/>
    <mergeCell ref="A166:H166"/>
    <mergeCell ref="I166:K166"/>
    <mergeCell ref="L166:M166"/>
    <mergeCell ref="N166:O166"/>
    <mergeCell ref="P166:Q166"/>
    <mergeCell ref="R166:T166"/>
    <mergeCell ref="U166:V166"/>
    <mergeCell ref="W166:X166"/>
    <mergeCell ref="Y166:Z166"/>
    <mergeCell ref="AD166:AE166"/>
    <mergeCell ref="A167:H167"/>
    <mergeCell ref="I167:K167"/>
    <mergeCell ref="L167:M167"/>
    <mergeCell ref="N167:O167"/>
    <mergeCell ref="P167:Q167"/>
    <mergeCell ref="R167:T167"/>
    <mergeCell ref="U167:V167"/>
    <mergeCell ref="W167:X167"/>
    <mergeCell ref="Y167:Z167"/>
    <mergeCell ref="AD167:AE167"/>
    <mergeCell ref="A159:H159"/>
    <mergeCell ref="I159:K159"/>
    <mergeCell ref="L159:M159"/>
    <mergeCell ref="N159:O159"/>
    <mergeCell ref="P159:Q159"/>
    <mergeCell ref="R159:T159"/>
    <mergeCell ref="U159:V159"/>
    <mergeCell ref="W159:X159"/>
    <mergeCell ref="Y159:Z159"/>
    <mergeCell ref="AD159:AE159"/>
    <mergeCell ref="A161:H161"/>
    <mergeCell ref="I161:K161"/>
    <mergeCell ref="L161:M161"/>
    <mergeCell ref="N161:O161"/>
    <mergeCell ref="P161:Q161"/>
    <mergeCell ref="R161:T161"/>
    <mergeCell ref="U161:V161"/>
    <mergeCell ref="W161:X161"/>
    <mergeCell ref="Y161:Z161"/>
    <mergeCell ref="AD161:AE161"/>
    <mergeCell ref="I160:K160"/>
    <mergeCell ref="L160:M160"/>
    <mergeCell ref="N160:O160"/>
    <mergeCell ref="P160:Q160"/>
    <mergeCell ref="R160:T160"/>
    <mergeCell ref="U160:V160"/>
    <mergeCell ref="W160:X160"/>
    <mergeCell ref="Y160:Z160"/>
    <mergeCell ref="AD160:AE160"/>
    <mergeCell ref="AG154:AG155"/>
    <mergeCell ref="AH154:AH155"/>
    <mergeCell ref="A153:AH153"/>
    <mergeCell ref="A156:AH156"/>
    <mergeCell ref="A157:H157"/>
    <mergeCell ref="I157:K157"/>
    <mergeCell ref="L157:M157"/>
    <mergeCell ref="N157:O157"/>
    <mergeCell ref="P157:Q157"/>
    <mergeCell ref="R157:T157"/>
    <mergeCell ref="U157:V157"/>
    <mergeCell ref="W157:X157"/>
    <mergeCell ref="Y157:Z157"/>
    <mergeCell ref="AD157:AE157"/>
    <mergeCell ref="A158:H158"/>
    <mergeCell ref="I158:K158"/>
    <mergeCell ref="L158:M158"/>
    <mergeCell ref="N158:O158"/>
    <mergeCell ref="P158:Q158"/>
    <mergeCell ref="R158:T158"/>
    <mergeCell ref="U158:V158"/>
    <mergeCell ref="W158:X158"/>
    <mergeCell ref="Y158:Z158"/>
    <mergeCell ref="AD158:AE158"/>
    <mergeCell ref="L154:Q154"/>
    <mergeCell ref="U154:AA154"/>
    <mergeCell ref="AB154:AF154"/>
    <mergeCell ref="A154:H155"/>
    <mergeCell ref="I154:K155"/>
    <mergeCell ref="L155:M155"/>
    <mergeCell ref="N155:O155"/>
    <mergeCell ref="P155:Q155"/>
    <mergeCell ref="R154:T155"/>
    <mergeCell ref="U155:V155"/>
    <mergeCell ref="W155:X155"/>
    <mergeCell ref="Y155:Z155"/>
    <mergeCell ref="AD155:AE155"/>
    <mergeCell ref="A151:H151"/>
    <mergeCell ref="I151:K151"/>
    <mergeCell ref="L151:M151"/>
    <mergeCell ref="N151:O151"/>
    <mergeCell ref="P151:Q151"/>
    <mergeCell ref="R151:T151"/>
    <mergeCell ref="W146:X146"/>
    <mergeCell ref="Y146:Z146"/>
    <mergeCell ref="AD146:AE146"/>
    <mergeCell ref="L148:M148"/>
    <mergeCell ref="N148:O148"/>
    <mergeCell ref="P148:Q148"/>
    <mergeCell ref="R148:T148"/>
    <mergeCell ref="U148:V148"/>
    <mergeCell ref="W148:X148"/>
    <mergeCell ref="Y148:Z148"/>
    <mergeCell ref="AD148:AE148"/>
    <mergeCell ref="L152:M152"/>
    <mergeCell ref="N152:O152"/>
    <mergeCell ref="P152:Q152"/>
    <mergeCell ref="R152:T152"/>
    <mergeCell ref="U152:V152"/>
    <mergeCell ref="W152:X152"/>
    <mergeCell ref="Y152:Z152"/>
    <mergeCell ref="AD152:AE152"/>
    <mergeCell ref="R149:T149"/>
    <mergeCell ref="U149:V149"/>
    <mergeCell ref="L149:M149"/>
    <mergeCell ref="N149:O149"/>
    <mergeCell ref="P149:Q149"/>
    <mergeCell ref="A150:H150"/>
    <mergeCell ref="I150:K150"/>
    <mergeCell ref="L150:M150"/>
    <mergeCell ref="N150:O150"/>
    <mergeCell ref="P150:Q150"/>
    <mergeCell ref="R150:T150"/>
    <mergeCell ref="U150:V150"/>
    <mergeCell ref="W150:X150"/>
    <mergeCell ref="Y150:Z150"/>
    <mergeCell ref="A144:H144"/>
    <mergeCell ref="I144:K144"/>
    <mergeCell ref="L144:M144"/>
    <mergeCell ref="N144:O144"/>
    <mergeCell ref="P144:Q144"/>
    <mergeCell ref="R144:T144"/>
    <mergeCell ref="U144:V144"/>
    <mergeCell ref="W144:X144"/>
    <mergeCell ref="Y144:Z144"/>
    <mergeCell ref="A145:H145"/>
    <mergeCell ref="I145:K145"/>
    <mergeCell ref="L145:M145"/>
    <mergeCell ref="P130:Q130"/>
    <mergeCell ref="R130:T130"/>
    <mergeCell ref="U130:V130"/>
    <mergeCell ref="W145:X145"/>
    <mergeCell ref="Y145:Z145"/>
    <mergeCell ref="AD145:AE145"/>
    <mergeCell ref="L146:M146"/>
    <mergeCell ref="N146:O146"/>
    <mergeCell ref="A136:H136"/>
    <mergeCell ref="I136:K136"/>
    <mergeCell ref="L136:M136"/>
    <mergeCell ref="N136:O136"/>
    <mergeCell ref="P136:Q136"/>
    <mergeCell ref="R136:T136"/>
    <mergeCell ref="U136:V136"/>
    <mergeCell ref="W136:X136"/>
    <mergeCell ref="Y136:Z136"/>
    <mergeCell ref="AD136:AE136"/>
    <mergeCell ref="A138:H138"/>
    <mergeCell ref="I138:K138"/>
    <mergeCell ref="L138:M138"/>
    <mergeCell ref="N138:O138"/>
    <mergeCell ref="P138:Q138"/>
    <mergeCell ref="R138:T138"/>
    <mergeCell ref="U138:V138"/>
    <mergeCell ref="W138:X138"/>
    <mergeCell ref="Y138:Z138"/>
    <mergeCell ref="AD138:AE138"/>
    <mergeCell ref="L137:M137"/>
    <mergeCell ref="U137:V137"/>
    <mergeCell ref="W137:X137"/>
    <mergeCell ref="Y137:Z137"/>
    <mergeCell ref="N137:O137"/>
    <mergeCell ref="P137:Q137"/>
    <mergeCell ref="R137:T137"/>
    <mergeCell ref="W126:X126"/>
    <mergeCell ref="Y126:Z126"/>
    <mergeCell ref="AD126:AE126"/>
    <mergeCell ref="AD135:AE135"/>
    <mergeCell ref="AG132:AG133"/>
    <mergeCell ref="AH132:AH133"/>
    <mergeCell ref="L132:Q132"/>
    <mergeCell ref="U132:AA132"/>
    <mergeCell ref="AB132:AF132"/>
    <mergeCell ref="A131:AH131"/>
    <mergeCell ref="A128:H128"/>
    <mergeCell ref="I128:K128"/>
    <mergeCell ref="L128:M128"/>
    <mergeCell ref="N128:O128"/>
    <mergeCell ref="P128:Q128"/>
    <mergeCell ref="R128:T128"/>
    <mergeCell ref="U128:V128"/>
    <mergeCell ref="W128:X128"/>
    <mergeCell ref="Y128:Z128"/>
    <mergeCell ref="AD128:AE128"/>
    <mergeCell ref="A129:H129"/>
    <mergeCell ref="I129:K129"/>
    <mergeCell ref="L129:M129"/>
    <mergeCell ref="N129:O129"/>
    <mergeCell ref="P129:Q129"/>
    <mergeCell ref="R129:T129"/>
    <mergeCell ref="U129:V129"/>
    <mergeCell ref="W129:X129"/>
    <mergeCell ref="Y129:Z129"/>
    <mergeCell ref="AD129:AE129"/>
    <mergeCell ref="L130:M130"/>
    <mergeCell ref="N130:O130"/>
    <mergeCell ref="A123:H123"/>
    <mergeCell ref="I123:K123"/>
    <mergeCell ref="L123:M123"/>
    <mergeCell ref="N123:O123"/>
    <mergeCell ref="P123:Q123"/>
    <mergeCell ref="R123:T123"/>
    <mergeCell ref="U123:V123"/>
    <mergeCell ref="W123:X123"/>
    <mergeCell ref="Y123:Z123"/>
    <mergeCell ref="AD123:AE123"/>
    <mergeCell ref="W130:X130"/>
    <mergeCell ref="Y130:Z130"/>
    <mergeCell ref="AD130:AE130"/>
    <mergeCell ref="I130:J130"/>
    <mergeCell ref="A130:H130"/>
    <mergeCell ref="A125:H125"/>
    <mergeCell ref="I125:K125"/>
    <mergeCell ref="L125:M125"/>
    <mergeCell ref="N125:O125"/>
    <mergeCell ref="P125:Q125"/>
    <mergeCell ref="R125:T125"/>
    <mergeCell ref="U125:V125"/>
    <mergeCell ref="W125:X125"/>
    <mergeCell ref="Y125:Z125"/>
    <mergeCell ref="AD125:AE125"/>
    <mergeCell ref="A126:H126"/>
    <mergeCell ref="I126:K126"/>
    <mergeCell ref="L126:M126"/>
    <mergeCell ref="N126:O126"/>
    <mergeCell ref="P126:Q126"/>
    <mergeCell ref="R126:T126"/>
    <mergeCell ref="U126:V126"/>
    <mergeCell ref="A120:AH120"/>
    <mergeCell ref="A121:H121"/>
    <mergeCell ref="I121:K121"/>
    <mergeCell ref="L121:M121"/>
    <mergeCell ref="N121:O121"/>
    <mergeCell ref="P121:Q121"/>
    <mergeCell ref="R121:T121"/>
    <mergeCell ref="U121:V121"/>
    <mergeCell ref="W121:X121"/>
    <mergeCell ref="Y121:Z121"/>
    <mergeCell ref="AD121:AE121"/>
    <mergeCell ref="A122:H122"/>
    <mergeCell ref="I122:K122"/>
    <mergeCell ref="L122:M122"/>
    <mergeCell ref="N122:O122"/>
    <mergeCell ref="P122:Q122"/>
    <mergeCell ref="R122:T122"/>
    <mergeCell ref="U122:V122"/>
    <mergeCell ref="W122:X122"/>
    <mergeCell ref="Y122:Z122"/>
    <mergeCell ref="AD122:AE122"/>
    <mergeCell ref="A124:H124"/>
    <mergeCell ref="I124:K124"/>
    <mergeCell ref="L124:M124"/>
    <mergeCell ref="N124:O124"/>
    <mergeCell ref="P124:Q124"/>
    <mergeCell ref="R124:T124"/>
    <mergeCell ref="U124:V124"/>
    <mergeCell ref="W124:X124"/>
    <mergeCell ref="A117:H117"/>
    <mergeCell ref="I117:K117"/>
    <mergeCell ref="L117:M117"/>
    <mergeCell ref="N117:O117"/>
    <mergeCell ref="P117:Q117"/>
    <mergeCell ref="R117:T117"/>
    <mergeCell ref="U117:V117"/>
    <mergeCell ref="W117:X117"/>
    <mergeCell ref="Y117:Z117"/>
    <mergeCell ref="AD117:AE117"/>
    <mergeCell ref="A119:H119"/>
    <mergeCell ref="I119:K119"/>
    <mergeCell ref="L119:M119"/>
    <mergeCell ref="N119:O119"/>
    <mergeCell ref="P119:Q119"/>
    <mergeCell ref="R119:T119"/>
    <mergeCell ref="U119:V119"/>
    <mergeCell ref="W119:X119"/>
    <mergeCell ref="Y119:Z119"/>
    <mergeCell ref="AD119:AE119"/>
    <mergeCell ref="A114:H114"/>
    <mergeCell ref="I114:K114"/>
    <mergeCell ref="L114:M114"/>
    <mergeCell ref="N114:O114"/>
    <mergeCell ref="P114:Q114"/>
    <mergeCell ref="R114:T114"/>
    <mergeCell ref="U114:V114"/>
    <mergeCell ref="W114:X114"/>
    <mergeCell ref="Y114:Z114"/>
    <mergeCell ref="AD114:AE114"/>
    <mergeCell ref="A116:H116"/>
    <mergeCell ref="I116:K116"/>
    <mergeCell ref="L116:M116"/>
    <mergeCell ref="N116:O116"/>
    <mergeCell ref="P116:Q116"/>
    <mergeCell ref="R116:T116"/>
    <mergeCell ref="U116:V116"/>
    <mergeCell ref="W116:X116"/>
    <mergeCell ref="Y116:Z116"/>
    <mergeCell ref="AD116:AE116"/>
    <mergeCell ref="AG110:AG111"/>
    <mergeCell ref="AH110:AH111"/>
    <mergeCell ref="A112:AH112"/>
    <mergeCell ref="A113:H113"/>
    <mergeCell ref="I113:K113"/>
    <mergeCell ref="L113:M113"/>
    <mergeCell ref="N113:O113"/>
    <mergeCell ref="P113:Q113"/>
    <mergeCell ref="R113:T113"/>
    <mergeCell ref="U113:V113"/>
    <mergeCell ref="W113:X113"/>
    <mergeCell ref="Y113:Z113"/>
    <mergeCell ref="AD113:AE113"/>
    <mergeCell ref="A101:H101"/>
    <mergeCell ref="I101:K101"/>
    <mergeCell ref="L101:M101"/>
    <mergeCell ref="N101:O101"/>
    <mergeCell ref="P101:Q101"/>
    <mergeCell ref="R101:T101"/>
    <mergeCell ref="U101:V101"/>
    <mergeCell ref="W101:X101"/>
    <mergeCell ref="Y101:Z101"/>
    <mergeCell ref="AD101:AE101"/>
    <mergeCell ref="A108:H108"/>
    <mergeCell ref="I108:J108"/>
    <mergeCell ref="W111:X111"/>
    <mergeCell ref="Y111:Z111"/>
    <mergeCell ref="AD111:AE111"/>
    <mergeCell ref="P111:Q111"/>
    <mergeCell ref="R110:T111"/>
    <mergeCell ref="U111:V111"/>
    <mergeCell ref="I102:K102"/>
    <mergeCell ref="I97:K97"/>
    <mergeCell ref="L97:M97"/>
    <mergeCell ref="N97:O97"/>
    <mergeCell ref="P97:Q97"/>
    <mergeCell ref="R97:T97"/>
    <mergeCell ref="U97:V97"/>
    <mergeCell ref="W97:X97"/>
    <mergeCell ref="Y97:Z97"/>
    <mergeCell ref="AD97:AE97"/>
    <mergeCell ref="A98:AH98"/>
    <mergeCell ref="A99:H99"/>
    <mergeCell ref="I99:K99"/>
    <mergeCell ref="L99:M99"/>
    <mergeCell ref="N99:O99"/>
    <mergeCell ref="P99:Q99"/>
    <mergeCell ref="R99:T99"/>
    <mergeCell ref="U99:V99"/>
    <mergeCell ref="W99:X99"/>
    <mergeCell ref="Y99:Z99"/>
    <mergeCell ref="AD99:AE99"/>
    <mergeCell ref="A97:H97"/>
    <mergeCell ref="Y100:Z100"/>
    <mergeCell ref="AG89:AG90"/>
    <mergeCell ref="AH89:AH90"/>
    <mergeCell ref="L94:M94"/>
    <mergeCell ref="N94:O94"/>
    <mergeCell ref="P94:Q94"/>
    <mergeCell ref="R94:T94"/>
    <mergeCell ref="U94:V94"/>
    <mergeCell ref="W94:X94"/>
    <mergeCell ref="Y94:Z94"/>
    <mergeCell ref="AD94:AE94"/>
    <mergeCell ref="U95:V95"/>
    <mergeCell ref="W95:X95"/>
    <mergeCell ref="Y95:Z95"/>
    <mergeCell ref="AD95:AE95"/>
    <mergeCell ref="L89:Q89"/>
    <mergeCell ref="U89:AA89"/>
    <mergeCell ref="AB89:AF89"/>
    <mergeCell ref="AD96:AE96"/>
    <mergeCell ref="L90:M90"/>
    <mergeCell ref="N90:O90"/>
    <mergeCell ref="P90:Q90"/>
    <mergeCell ref="R89:T90"/>
    <mergeCell ref="U90:V90"/>
    <mergeCell ref="R95:T95"/>
    <mergeCell ref="U92:V92"/>
    <mergeCell ref="W92:X92"/>
    <mergeCell ref="Y92:Z92"/>
    <mergeCell ref="AD92:AE92"/>
    <mergeCell ref="W96:X96"/>
    <mergeCell ref="Y96:Z96"/>
    <mergeCell ref="Y90:Z90"/>
    <mergeCell ref="Y86:Z86"/>
    <mergeCell ref="AD86:AE86"/>
    <mergeCell ref="L87:M87"/>
    <mergeCell ref="N87:O87"/>
    <mergeCell ref="P87:Q87"/>
    <mergeCell ref="R87:T87"/>
    <mergeCell ref="U87:V87"/>
    <mergeCell ref="W87:X87"/>
    <mergeCell ref="Y87:Z87"/>
    <mergeCell ref="AD87:AE87"/>
    <mergeCell ref="I87:J87"/>
    <mergeCell ref="A87:H87"/>
    <mergeCell ref="I94:K94"/>
    <mergeCell ref="AD90:AE90"/>
    <mergeCell ref="A85:H85"/>
    <mergeCell ref="I85:K85"/>
    <mergeCell ref="L85:M85"/>
    <mergeCell ref="N85:O85"/>
    <mergeCell ref="P85:Q85"/>
    <mergeCell ref="R85:T85"/>
    <mergeCell ref="U85:V85"/>
    <mergeCell ref="W85:X85"/>
    <mergeCell ref="Y85:Z85"/>
    <mergeCell ref="AD85:AE85"/>
    <mergeCell ref="A88:AH88"/>
    <mergeCell ref="A86:H86"/>
    <mergeCell ref="I86:K86"/>
    <mergeCell ref="L86:M86"/>
    <mergeCell ref="N86:O86"/>
    <mergeCell ref="P86:Q86"/>
    <mergeCell ref="R86:T86"/>
    <mergeCell ref="U86:V86"/>
    <mergeCell ref="U80:V80"/>
    <mergeCell ref="W80:X80"/>
    <mergeCell ref="Y80:Z80"/>
    <mergeCell ref="AD80:AE80"/>
    <mergeCell ref="A82:H82"/>
    <mergeCell ref="I82:K82"/>
    <mergeCell ref="L82:M82"/>
    <mergeCell ref="N82:O82"/>
    <mergeCell ref="P82:Q82"/>
    <mergeCell ref="R82:T82"/>
    <mergeCell ref="U82:V82"/>
    <mergeCell ref="W82:X82"/>
    <mergeCell ref="Y82:Z82"/>
    <mergeCell ref="AD82:AE82"/>
    <mergeCell ref="A84:H84"/>
    <mergeCell ref="I84:K84"/>
    <mergeCell ref="L84:M84"/>
    <mergeCell ref="N84:O84"/>
    <mergeCell ref="P84:Q84"/>
    <mergeCell ref="R84:T84"/>
    <mergeCell ref="U84:V84"/>
    <mergeCell ref="W84:X84"/>
    <mergeCell ref="Y84:Z84"/>
    <mergeCell ref="AD84:AE84"/>
    <mergeCell ref="R83:T83"/>
    <mergeCell ref="U83:V83"/>
    <mergeCell ref="W83:X83"/>
    <mergeCell ref="Y83:Z83"/>
    <mergeCell ref="AD83:AE83"/>
    <mergeCell ref="I83:K83"/>
    <mergeCell ref="P83:Q83"/>
    <mergeCell ref="W76:X76"/>
    <mergeCell ref="Y76:Z76"/>
    <mergeCell ref="AD76:AE76"/>
    <mergeCell ref="A77:AH77"/>
    <mergeCell ref="A78:H78"/>
    <mergeCell ref="I78:K78"/>
    <mergeCell ref="L78:M78"/>
    <mergeCell ref="N78:O78"/>
    <mergeCell ref="P78:Q78"/>
    <mergeCell ref="R78:T78"/>
    <mergeCell ref="U78:V78"/>
    <mergeCell ref="W78:X78"/>
    <mergeCell ref="Y78:Z78"/>
    <mergeCell ref="AD78:AE78"/>
    <mergeCell ref="R81:T81"/>
    <mergeCell ref="U81:V81"/>
    <mergeCell ref="W81:X81"/>
    <mergeCell ref="Y81:Z81"/>
    <mergeCell ref="AD81:AE81"/>
    <mergeCell ref="A79:H79"/>
    <mergeCell ref="I79:K79"/>
    <mergeCell ref="L79:M79"/>
    <mergeCell ref="N79:O79"/>
    <mergeCell ref="P79:Q79"/>
    <mergeCell ref="R79:T79"/>
    <mergeCell ref="U79:V79"/>
    <mergeCell ref="W79:X79"/>
    <mergeCell ref="Y79:Z79"/>
    <mergeCell ref="AD79:AE79"/>
    <mergeCell ref="A80:H80"/>
    <mergeCell ref="I80:K80"/>
    <mergeCell ref="L80:M80"/>
    <mergeCell ref="W73:X73"/>
    <mergeCell ref="Y73:Z73"/>
    <mergeCell ref="AD73:AE73"/>
    <mergeCell ref="A74:H74"/>
    <mergeCell ref="I74:K74"/>
    <mergeCell ref="L74:M74"/>
    <mergeCell ref="N74:O74"/>
    <mergeCell ref="P74:Q74"/>
    <mergeCell ref="R74:T74"/>
    <mergeCell ref="U74:V74"/>
    <mergeCell ref="W74:X74"/>
    <mergeCell ref="Y74:Z74"/>
    <mergeCell ref="AD74:AE74"/>
    <mergeCell ref="A69:AH69"/>
    <mergeCell ref="A70:H70"/>
    <mergeCell ref="I70:K70"/>
    <mergeCell ref="L70:M70"/>
    <mergeCell ref="N70:O70"/>
    <mergeCell ref="P70:Q70"/>
    <mergeCell ref="R70:T70"/>
    <mergeCell ref="U70:V70"/>
    <mergeCell ref="W70:X70"/>
    <mergeCell ref="Y70:Z70"/>
    <mergeCell ref="AD70:AE70"/>
    <mergeCell ref="A71:H71"/>
    <mergeCell ref="I71:K71"/>
    <mergeCell ref="L71:M71"/>
    <mergeCell ref="N71:O71"/>
    <mergeCell ref="P71:Q71"/>
    <mergeCell ref="R71:T71"/>
    <mergeCell ref="U71:V71"/>
    <mergeCell ref="W71:X71"/>
    <mergeCell ref="Y71:Z71"/>
    <mergeCell ref="AD71:AE71"/>
    <mergeCell ref="L67:Q67"/>
    <mergeCell ref="U67:AA67"/>
    <mergeCell ref="AB67:AF67"/>
    <mergeCell ref="A67:H68"/>
    <mergeCell ref="I67:K68"/>
    <mergeCell ref="L68:M68"/>
    <mergeCell ref="N68:O68"/>
    <mergeCell ref="P68:Q68"/>
    <mergeCell ref="R67:T68"/>
    <mergeCell ref="U68:V68"/>
    <mergeCell ref="W68:X68"/>
    <mergeCell ref="Y68:Z68"/>
    <mergeCell ref="AD68:AE68"/>
    <mergeCell ref="AG67:AG68"/>
    <mergeCell ref="AH67:AH68"/>
    <mergeCell ref="L65:M65"/>
    <mergeCell ref="N65:O65"/>
    <mergeCell ref="I65:J65"/>
    <mergeCell ref="A65:H65"/>
    <mergeCell ref="P65:Q65"/>
    <mergeCell ref="R65:T65"/>
    <mergeCell ref="U65:V65"/>
    <mergeCell ref="W65:X65"/>
    <mergeCell ref="Y65:Z65"/>
    <mergeCell ref="AD65:AE65"/>
    <mergeCell ref="A66:AH66"/>
    <mergeCell ref="I63:K63"/>
    <mergeCell ref="L63:M63"/>
    <mergeCell ref="N63:O63"/>
    <mergeCell ref="P63:Q63"/>
    <mergeCell ref="R63:T63"/>
    <mergeCell ref="U63:V63"/>
    <mergeCell ref="W63:X63"/>
    <mergeCell ref="Y63:Z63"/>
    <mergeCell ref="AD63:AE63"/>
    <mergeCell ref="A64:H64"/>
    <mergeCell ref="I64:K64"/>
    <mergeCell ref="L64:M64"/>
    <mergeCell ref="N64:O64"/>
    <mergeCell ref="P64:Q64"/>
    <mergeCell ref="R64:T64"/>
    <mergeCell ref="AD59:AE59"/>
    <mergeCell ref="U64:V64"/>
    <mergeCell ref="W64:X64"/>
    <mergeCell ref="Y64:Z64"/>
    <mergeCell ref="AD64:AE64"/>
    <mergeCell ref="A62:H62"/>
    <mergeCell ref="I62:K62"/>
    <mergeCell ref="L62:M62"/>
    <mergeCell ref="N62:O62"/>
    <mergeCell ref="P62:Q62"/>
    <mergeCell ref="R62:T62"/>
    <mergeCell ref="U62:V62"/>
    <mergeCell ref="W62:X62"/>
    <mergeCell ref="Y62:Z62"/>
    <mergeCell ref="AD62:AE62"/>
    <mergeCell ref="U61:V61"/>
    <mergeCell ref="W61:X61"/>
    <mergeCell ref="Y61:Z61"/>
    <mergeCell ref="AD61:AE61"/>
    <mergeCell ref="L61:M61"/>
    <mergeCell ref="N61:O61"/>
    <mergeCell ref="P61:Q61"/>
    <mergeCell ref="R61:T61"/>
    <mergeCell ref="A63:H63"/>
    <mergeCell ref="I61:K61"/>
    <mergeCell ref="A60:H60"/>
    <mergeCell ref="I60:K60"/>
    <mergeCell ref="L60:M60"/>
    <mergeCell ref="N60:O60"/>
    <mergeCell ref="P60:Q60"/>
    <mergeCell ref="R60:T60"/>
    <mergeCell ref="U60:V60"/>
    <mergeCell ref="W60:X60"/>
    <mergeCell ref="A59:H59"/>
    <mergeCell ref="I59:K59"/>
    <mergeCell ref="L59:M59"/>
    <mergeCell ref="N59:O59"/>
    <mergeCell ref="P59:Q59"/>
    <mergeCell ref="R59:T59"/>
    <mergeCell ref="U59:V59"/>
    <mergeCell ref="W59:X59"/>
    <mergeCell ref="Y59:Z59"/>
    <mergeCell ref="A57:H57"/>
    <mergeCell ref="I57:K57"/>
    <mergeCell ref="L57:M57"/>
    <mergeCell ref="N57:O57"/>
    <mergeCell ref="P57:Q57"/>
    <mergeCell ref="R57:T57"/>
    <mergeCell ref="U57:V57"/>
    <mergeCell ref="W57:X57"/>
    <mergeCell ref="Y57:Z57"/>
    <mergeCell ref="Y60:Z60"/>
    <mergeCell ref="AD57:AE57"/>
    <mergeCell ref="A58:H58"/>
    <mergeCell ref="I58:K58"/>
    <mergeCell ref="L58:M58"/>
    <mergeCell ref="N58:O58"/>
    <mergeCell ref="P58:Q58"/>
    <mergeCell ref="R58:T58"/>
    <mergeCell ref="U58:V58"/>
    <mergeCell ref="W58:X58"/>
    <mergeCell ref="Y58:Z58"/>
    <mergeCell ref="AD58:AE58"/>
    <mergeCell ref="AG45:AG46"/>
    <mergeCell ref="AH45:AH46"/>
    <mergeCell ref="A44:AH44"/>
    <mergeCell ref="A47:AH47"/>
    <mergeCell ref="A48:H48"/>
    <mergeCell ref="I48:K48"/>
    <mergeCell ref="L48:M48"/>
    <mergeCell ref="N48:O48"/>
    <mergeCell ref="P48:Q48"/>
    <mergeCell ref="R48:T48"/>
    <mergeCell ref="U48:V48"/>
    <mergeCell ref="W48:X48"/>
    <mergeCell ref="Y48:Z48"/>
    <mergeCell ref="AD48:AE48"/>
    <mergeCell ref="A55:AH55"/>
    <mergeCell ref="A56:H56"/>
    <mergeCell ref="I56:K56"/>
    <mergeCell ref="L56:M56"/>
    <mergeCell ref="N56:O56"/>
    <mergeCell ref="P56:Q56"/>
    <mergeCell ref="R56:T56"/>
    <mergeCell ref="R51:T51"/>
    <mergeCell ref="U51:V51"/>
    <mergeCell ref="W51:X51"/>
    <mergeCell ref="L43:M43"/>
    <mergeCell ref="N43:O43"/>
    <mergeCell ref="P43:Q43"/>
    <mergeCell ref="R43:T43"/>
    <mergeCell ref="U43:V43"/>
    <mergeCell ref="W43:X43"/>
    <mergeCell ref="Y43:Z43"/>
    <mergeCell ref="AD43:AE43"/>
    <mergeCell ref="L45:Q45"/>
    <mergeCell ref="U45:AA45"/>
    <mergeCell ref="AB45:AF45"/>
    <mergeCell ref="W54:X54"/>
    <mergeCell ref="Y54:Z54"/>
    <mergeCell ref="AD54:AE54"/>
    <mergeCell ref="L49:M49"/>
    <mergeCell ref="N49:O49"/>
    <mergeCell ref="P49:Q49"/>
    <mergeCell ref="R49:T49"/>
    <mergeCell ref="U49:V49"/>
    <mergeCell ref="W53:X53"/>
    <mergeCell ref="Y53:Z53"/>
    <mergeCell ref="A45:H46"/>
    <mergeCell ref="I45:K46"/>
    <mergeCell ref="L46:M46"/>
    <mergeCell ref="N46:O46"/>
    <mergeCell ref="P46:Q46"/>
    <mergeCell ref="R45:T46"/>
    <mergeCell ref="U46:V46"/>
    <mergeCell ref="W46:X46"/>
    <mergeCell ref="Y46:Z46"/>
    <mergeCell ref="AD46:AE46"/>
    <mergeCell ref="I43:J43"/>
    <mergeCell ref="A43:H43"/>
    <mergeCell ref="A41:H41"/>
    <mergeCell ref="I41:K41"/>
    <mergeCell ref="L41:M41"/>
    <mergeCell ref="N41:O41"/>
    <mergeCell ref="P41:Q41"/>
    <mergeCell ref="R41:T41"/>
    <mergeCell ref="U41:V41"/>
    <mergeCell ref="W41:X41"/>
    <mergeCell ref="Y41:Z41"/>
    <mergeCell ref="AD41:AE41"/>
    <mergeCell ref="A42:H42"/>
    <mergeCell ref="I42:K42"/>
    <mergeCell ref="L42:M42"/>
    <mergeCell ref="N42:O42"/>
    <mergeCell ref="P42:Q42"/>
    <mergeCell ref="R42:T42"/>
    <mergeCell ref="U42:V42"/>
    <mergeCell ref="W42:X42"/>
    <mergeCell ref="Y42:Z42"/>
    <mergeCell ref="AD42:AE42"/>
    <mergeCell ref="A36:H36"/>
    <mergeCell ref="I36:K36"/>
    <mergeCell ref="L36:M36"/>
    <mergeCell ref="N35:O35"/>
    <mergeCell ref="P35:Q35"/>
    <mergeCell ref="R35:T35"/>
    <mergeCell ref="U35:V35"/>
    <mergeCell ref="W35:X35"/>
    <mergeCell ref="Y35:Z35"/>
    <mergeCell ref="AD35:AE35"/>
    <mergeCell ref="N36:O36"/>
    <mergeCell ref="P36:Q36"/>
    <mergeCell ref="R36:T36"/>
    <mergeCell ref="U36:V36"/>
    <mergeCell ref="W36:X36"/>
    <mergeCell ref="Y36:Z36"/>
    <mergeCell ref="A40:H40"/>
    <mergeCell ref="I40:K40"/>
    <mergeCell ref="L40:M40"/>
    <mergeCell ref="N40:O40"/>
    <mergeCell ref="P40:Q40"/>
    <mergeCell ref="R40:T40"/>
    <mergeCell ref="U40:V40"/>
    <mergeCell ref="W40:X40"/>
    <mergeCell ref="Y40:Z40"/>
    <mergeCell ref="AD40:AE40"/>
    <mergeCell ref="A39:H39"/>
    <mergeCell ref="L39:M39"/>
    <mergeCell ref="N39:O39"/>
    <mergeCell ref="P39:Q39"/>
    <mergeCell ref="R39:T39"/>
    <mergeCell ref="U39:V39"/>
    <mergeCell ref="A32:H32"/>
    <mergeCell ref="I32:K32"/>
    <mergeCell ref="L32:M32"/>
    <mergeCell ref="N32:O32"/>
    <mergeCell ref="P32:Q32"/>
    <mergeCell ref="R32:T32"/>
    <mergeCell ref="U32:V32"/>
    <mergeCell ref="W32:X32"/>
    <mergeCell ref="Y32:Z32"/>
    <mergeCell ref="AD32:AE32"/>
    <mergeCell ref="A30:H30"/>
    <mergeCell ref="I30:K30"/>
    <mergeCell ref="L30:M30"/>
    <mergeCell ref="N30:O30"/>
    <mergeCell ref="P30:Q30"/>
    <mergeCell ref="R30:T30"/>
    <mergeCell ref="U30:V30"/>
    <mergeCell ref="W30:X30"/>
    <mergeCell ref="Y30:Z30"/>
    <mergeCell ref="AD30:AE30"/>
    <mergeCell ref="AD31:AE31"/>
    <mergeCell ref="A31:H31"/>
    <mergeCell ref="I31:K31"/>
    <mergeCell ref="L31:M31"/>
    <mergeCell ref="N31:O31"/>
    <mergeCell ref="P31:Q31"/>
    <mergeCell ref="R31:T31"/>
    <mergeCell ref="U31:V31"/>
    <mergeCell ref="W31:X31"/>
    <mergeCell ref="Y31:Z31"/>
    <mergeCell ref="A25:AH25"/>
    <mergeCell ref="A26:H26"/>
    <mergeCell ref="I26:K26"/>
    <mergeCell ref="L26:M26"/>
    <mergeCell ref="N26:O26"/>
    <mergeCell ref="P26:Q26"/>
    <mergeCell ref="R26:T26"/>
    <mergeCell ref="U26:V26"/>
    <mergeCell ref="W26:X26"/>
    <mergeCell ref="Y26:Z26"/>
    <mergeCell ref="AD26:AE26"/>
    <mergeCell ref="A29:H29"/>
    <mergeCell ref="I29:K29"/>
    <mergeCell ref="L29:M29"/>
    <mergeCell ref="N29:O29"/>
    <mergeCell ref="P29:Q29"/>
    <mergeCell ref="R29:T29"/>
    <mergeCell ref="U29:V29"/>
    <mergeCell ref="W29:X29"/>
    <mergeCell ref="Y29:Z29"/>
    <mergeCell ref="AD29:AE29"/>
    <mergeCell ref="W27:X27"/>
    <mergeCell ref="Y27:Z27"/>
    <mergeCell ref="AD27:AE27"/>
    <mergeCell ref="N21:O21"/>
    <mergeCell ref="P21:Q21"/>
    <mergeCell ref="R21:T21"/>
    <mergeCell ref="U21:V21"/>
    <mergeCell ref="W21:X21"/>
    <mergeCell ref="Y21:Z21"/>
    <mergeCell ref="AD21:AE21"/>
    <mergeCell ref="I21:J21"/>
    <mergeCell ref="A21:H21"/>
    <mergeCell ref="R23:T24"/>
    <mergeCell ref="U24:V24"/>
    <mergeCell ref="W24:X24"/>
    <mergeCell ref="Y24:Z24"/>
    <mergeCell ref="AD24:AE24"/>
    <mergeCell ref="A22:AH22"/>
    <mergeCell ref="L23:Q23"/>
    <mergeCell ref="U23:AA23"/>
    <mergeCell ref="AB23:AF23"/>
    <mergeCell ref="A23:H24"/>
    <mergeCell ref="I23:K24"/>
    <mergeCell ref="L24:M24"/>
    <mergeCell ref="N24:O24"/>
    <mergeCell ref="P24:Q24"/>
    <mergeCell ref="AG23:AG24"/>
    <mergeCell ref="AH23:AH24"/>
    <mergeCell ref="Y14:Z14"/>
    <mergeCell ref="AD14:AE14"/>
    <mergeCell ref="A19:H19"/>
    <mergeCell ref="I19:K19"/>
    <mergeCell ref="L19:M19"/>
    <mergeCell ref="N19:O19"/>
    <mergeCell ref="P19:Q19"/>
    <mergeCell ref="A12:H12"/>
    <mergeCell ref="I12:K12"/>
    <mergeCell ref="L12:M12"/>
    <mergeCell ref="N12:O12"/>
    <mergeCell ref="P12:Q12"/>
    <mergeCell ref="R12:T12"/>
    <mergeCell ref="U12:V12"/>
    <mergeCell ref="W12:X12"/>
    <mergeCell ref="Y12:Z12"/>
    <mergeCell ref="AD12:AE12"/>
    <mergeCell ref="A13:H13"/>
    <mergeCell ref="I13:K13"/>
    <mergeCell ref="L13:M13"/>
    <mergeCell ref="N13:O13"/>
    <mergeCell ref="P13:Q13"/>
    <mergeCell ref="R13:T13"/>
    <mergeCell ref="U13:V13"/>
    <mergeCell ref="W13:X13"/>
    <mergeCell ref="Y13:Z13"/>
    <mergeCell ref="AD13:AE13"/>
    <mergeCell ref="A16:H16"/>
    <mergeCell ref="I16:K16"/>
    <mergeCell ref="L16:M16"/>
    <mergeCell ref="N16:O16"/>
    <mergeCell ref="P16:Q16"/>
    <mergeCell ref="AH2:AH3"/>
    <mergeCell ref="A4:AH4"/>
    <mergeCell ref="A8:H8"/>
    <mergeCell ref="I8:K8"/>
    <mergeCell ref="L8:M8"/>
    <mergeCell ref="N8:O8"/>
    <mergeCell ref="P8:Q8"/>
    <mergeCell ref="R8:T8"/>
    <mergeCell ref="U8:V8"/>
    <mergeCell ref="W8:X8"/>
    <mergeCell ref="Y8:Z8"/>
    <mergeCell ref="AD8:AE8"/>
    <mergeCell ref="A1:AH1"/>
    <mergeCell ref="A5:H5"/>
    <mergeCell ref="I5:K5"/>
    <mergeCell ref="L5:M5"/>
    <mergeCell ref="N5:O5"/>
    <mergeCell ref="P5:Q5"/>
    <mergeCell ref="R5:T5"/>
    <mergeCell ref="U5:V5"/>
    <mergeCell ref="W5:X5"/>
    <mergeCell ref="Y5:Z5"/>
    <mergeCell ref="AD5:AE5"/>
    <mergeCell ref="A7:H7"/>
    <mergeCell ref="I7:K7"/>
    <mergeCell ref="L7:M7"/>
    <mergeCell ref="N7:O7"/>
    <mergeCell ref="P7:Q7"/>
    <mergeCell ref="R7:T7"/>
    <mergeCell ref="U7:V7"/>
    <mergeCell ref="W7:X7"/>
    <mergeCell ref="Y7:Z7"/>
    <mergeCell ref="U2:AA2"/>
    <mergeCell ref="AB2:AF2"/>
    <mergeCell ref="A2:H3"/>
    <mergeCell ref="I2:K3"/>
    <mergeCell ref="L3:M3"/>
    <mergeCell ref="N3:O3"/>
    <mergeCell ref="P3:Q3"/>
    <mergeCell ref="R2:T3"/>
    <mergeCell ref="U3:V3"/>
    <mergeCell ref="W3:X3"/>
    <mergeCell ref="Y3:Z3"/>
    <mergeCell ref="AD3:AE3"/>
    <mergeCell ref="AG2:AG3"/>
    <mergeCell ref="AD7:AE7"/>
    <mergeCell ref="A6:H6"/>
    <mergeCell ref="I6:K6"/>
    <mergeCell ref="L6:M6"/>
    <mergeCell ref="N6:O6"/>
    <mergeCell ref="P6:Q6"/>
    <mergeCell ref="R6:T6"/>
    <mergeCell ref="U6:V6"/>
    <mergeCell ref="W6:X6"/>
    <mergeCell ref="Y6:Z6"/>
    <mergeCell ref="AD6:AE6"/>
    <mergeCell ref="L2:Q2"/>
    <mergeCell ref="R10:T10"/>
    <mergeCell ref="U10:V10"/>
    <mergeCell ref="W10:X10"/>
    <mergeCell ref="Y10:Z10"/>
    <mergeCell ref="AD10:AE10"/>
    <mergeCell ref="A11:AH11"/>
    <mergeCell ref="A214:H214"/>
    <mergeCell ref="A215:H215"/>
    <mergeCell ref="L214:M214"/>
    <mergeCell ref="N214:O214"/>
    <mergeCell ref="P214:Q214"/>
    <mergeCell ref="R214:T214"/>
    <mergeCell ref="U214:V214"/>
    <mergeCell ref="W214:X214"/>
    <mergeCell ref="Y214:Z214"/>
    <mergeCell ref="AD214:AE214"/>
    <mergeCell ref="L215:M215"/>
    <mergeCell ref="N215:O215"/>
    <mergeCell ref="P215:Q215"/>
    <mergeCell ref="R215:T215"/>
    <mergeCell ref="U215:V215"/>
    <mergeCell ref="W215:X215"/>
    <mergeCell ref="Y215:Z215"/>
    <mergeCell ref="AD215:AE215"/>
    <mergeCell ref="AD143:AE143"/>
    <mergeCell ref="A163:H163"/>
    <mergeCell ref="I163:K163"/>
    <mergeCell ref="L163:M163"/>
    <mergeCell ref="N163:O163"/>
    <mergeCell ref="P163:Q163"/>
    <mergeCell ref="R163:T163"/>
    <mergeCell ref="U163:V163"/>
    <mergeCell ref="W163:X163"/>
    <mergeCell ref="Y163:Z163"/>
    <mergeCell ref="AD163:AE163"/>
    <mergeCell ref="A164:AH164"/>
    <mergeCell ref="A165:H165"/>
    <mergeCell ref="I165:K165"/>
    <mergeCell ref="L165:M165"/>
    <mergeCell ref="N165:O165"/>
    <mergeCell ref="P165:Q165"/>
    <mergeCell ref="R165:T165"/>
    <mergeCell ref="U165:V165"/>
    <mergeCell ref="W165:X165"/>
    <mergeCell ref="Y165:Z165"/>
    <mergeCell ref="AD165:AE165"/>
    <mergeCell ref="AD150:AE150"/>
    <mergeCell ref="AD144:AE144"/>
    <mergeCell ref="U145:V145"/>
    <mergeCell ref="U151:V151"/>
    <mergeCell ref="W151:X151"/>
    <mergeCell ref="Y151:Z151"/>
    <mergeCell ref="AD151:AE151"/>
    <mergeCell ref="P146:Q146"/>
    <mergeCell ref="R146:T146"/>
    <mergeCell ref="U146:V146"/>
    <mergeCell ref="N145:O145"/>
    <mergeCell ref="P145:Q145"/>
    <mergeCell ref="R145:T145"/>
    <mergeCell ref="W149:X149"/>
    <mergeCell ref="Y149:Z149"/>
    <mergeCell ref="AD149:AE149"/>
    <mergeCell ref="I146:K146"/>
    <mergeCell ref="I148:K148"/>
    <mergeCell ref="A142:AH142"/>
    <mergeCell ref="A143:H143"/>
    <mergeCell ref="I143:K143"/>
    <mergeCell ref="L143:M143"/>
    <mergeCell ref="N143:O143"/>
    <mergeCell ref="P143:Q143"/>
    <mergeCell ref="R143:T143"/>
    <mergeCell ref="U143:V143"/>
    <mergeCell ref="A139:H139"/>
    <mergeCell ref="I139:K139"/>
    <mergeCell ref="L139:M139"/>
    <mergeCell ref="N139:O139"/>
    <mergeCell ref="P139:Q139"/>
    <mergeCell ref="R139:T139"/>
    <mergeCell ref="U139:V139"/>
    <mergeCell ref="W139:X139"/>
    <mergeCell ref="Y139:Z139"/>
    <mergeCell ref="AD139:AE139"/>
    <mergeCell ref="A141:H141"/>
    <mergeCell ref="I141:K141"/>
    <mergeCell ref="L141:M141"/>
    <mergeCell ref="N141:O141"/>
    <mergeCell ref="P141:Q141"/>
    <mergeCell ref="R141:T141"/>
    <mergeCell ref="U141:V141"/>
    <mergeCell ref="W141:X141"/>
    <mergeCell ref="Y141:Z141"/>
    <mergeCell ref="AD141:AE141"/>
    <mergeCell ref="W143:X143"/>
    <mergeCell ref="Y143:Z143"/>
    <mergeCell ref="L127:M127"/>
    <mergeCell ref="N127:O127"/>
    <mergeCell ref="P127:Q127"/>
    <mergeCell ref="R127:T127"/>
    <mergeCell ref="U127:V127"/>
    <mergeCell ref="W127:X127"/>
    <mergeCell ref="Y127:Z127"/>
    <mergeCell ref="AD127:AE127"/>
    <mergeCell ref="L115:M115"/>
    <mergeCell ref="N115:O115"/>
    <mergeCell ref="P115:Q115"/>
    <mergeCell ref="R115:T115"/>
    <mergeCell ref="U115:V115"/>
    <mergeCell ref="W115:X115"/>
    <mergeCell ref="Y115:Z115"/>
    <mergeCell ref="AD115:AE115"/>
    <mergeCell ref="L107:M107"/>
    <mergeCell ref="N107:O107"/>
    <mergeCell ref="P107:Q107"/>
    <mergeCell ref="R107:T107"/>
    <mergeCell ref="W107:X107"/>
    <mergeCell ref="Y107:Z107"/>
    <mergeCell ref="AD107:AE107"/>
    <mergeCell ref="L108:M108"/>
    <mergeCell ref="N108:O108"/>
    <mergeCell ref="P108:Q108"/>
    <mergeCell ref="R108:T108"/>
    <mergeCell ref="U108:V108"/>
    <mergeCell ref="W108:X108"/>
    <mergeCell ref="Y108:Z108"/>
    <mergeCell ref="U107:V107"/>
    <mergeCell ref="AD108:AE108"/>
    <mergeCell ref="A110:H111"/>
    <mergeCell ref="I110:K111"/>
    <mergeCell ref="L111:M111"/>
    <mergeCell ref="N111:O111"/>
    <mergeCell ref="A106:H106"/>
    <mergeCell ref="I106:K106"/>
    <mergeCell ref="L106:M106"/>
    <mergeCell ref="N106:O106"/>
    <mergeCell ref="P106:Q106"/>
    <mergeCell ref="R106:T106"/>
    <mergeCell ref="U106:V106"/>
    <mergeCell ref="P72:Q72"/>
    <mergeCell ref="A83:H83"/>
    <mergeCell ref="L83:M83"/>
    <mergeCell ref="N83:O83"/>
    <mergeCell ref="A107:H107"/>
    <mergeCell ref="I107:K107"/>
    <mergeCell ref="A81:H81"/>
    <mergeCell ref="I81:K81"/>
    <mergeCell ref="L81:M81"/>
    <mergeCell ref="N81:O81"/>
    <mergeCell ref="P81:Q81"/>
    <mergeCell ref="A76:H76"/>
    <mergeCell ref="I76:K76"/>
    <mergeCell ref="L76:M76"/>
    <mergeCell ref="N76:O76"/>
    <mergeCell ref="P76:Q76"/>
    <mergeCell ref="R76:T76"/>
    <mergeCell ref="U76:V76"/>
    <mergeCell ref="N80:O80"/>
    <mergeCell ref="P80:Q80"/>
    <mergeCell ref="R80:T80"/>
    <mergeCell ref="R72:T72"/>
    <mergeCell ref="U72:V72"/>
    <mergeCell ref="AD49:AE49"/>
    <mergeCell ref="A49:H49"/>
    <mergeCell ref="A61:H61"/>
    <mergeCell ref="A52:H52"/>
    <mergeCell ref="I52:K52"/>
    <mergeCell ref="L52:M52"/>
    <mergeCell ref="N52:O52"/>
    <mergeCell ref="P52:Q52"/>
    <mergeCell ref="R52:T52"/>
    <mergeCell ref="U52:V52"/>
    <mergeCell ref="W52:X52"/>
    <mergeCell ref="Y52:Z52"/>
    <mergeCell ref="AD52:AE52"/>
    <mergeCell ref="A54:H54"/>
    <mergeCell ref="I54:K54"/>
    <mergeCell ref="L54:M54"/>
    <mergeCell ref="N54:O54"/>
    <mergeCell ref="P54:Q54"/>
    <mergeCell ref="R54:T54"/>
    <mergeCell ref="U54:V54"/>
    <mergeCell ref="AD60:AE60"/>
    <mergeCell ref="W72:X72"/>
    <mergeCell ref="Y72:Z72"/>
    <mergeCell ref="AD72:AE72"/>
    <mergeCell ref="U56:V56"/>
    <mergeCell ref="W56:X56"/>
    <mergeCell ref="Y56:Z56"/>
    <mergeCell ref="AD56:AE56"/>
    <mergeCell ref="AD51:AE51"/>
    <mergeCell ref="AD53:AE53"/>
    <mergeCell ref="AD203:AE203"/>
    <mergeCell ref="I17:K17"/>
    <mergeCell ref="L17:M17"/>
    <mergeCell ref="N17:O17"/>
    <mergeCell ref="P17:Q17"/>
    <mergeCell ref="R17:T17"/>
    <mergeCell ref="U17:V17"/>
    <mergeCell ref="W17:X17"/>
    <mergeCell ref="Y17:Z17"/>
    <mergeCell ref="AD17:AE17"/>
    <mergeCell ref="P170:Q170"/>
    <mergeCell ref="R170:T170"/>
    <mergeCell ref="U170:V170"/>
    <mergeCell ref="W170:X170"/>
    <mergeCell ref="Y170:Z170"/>
    <mergeCell ref="AD170:AE170"/>
    <mergeCell ref="I181:K181"/>
    <mergeCell ref="L181:M181"/>
    <mergeCell ref="N181:O181"/>
    <mergeCell ref="P181:Q181"/>
    <mergeCell ref="R181:T181"/>
    <mergeCell ref="U181:V181"/>
    <mergeCell ref="W181:X181"/>
    <mergeCell ref="Y181:Z181"/>
    <mergeCell ref="I49:K49"/>
    <mergeCell ref="I137:K137"/>
    <mergeCell ref="I27:K27"/>
    <mergeCell ref="L27:M27"/>
    <mergeCell ref="N27:O27"/>
    <mergeCell ref="P27:Q27"/>
    <mergeCell ref="R27:T27"/>
    <mergeCell ref="U27:V27"/>
    <mergeCell ref="AD181:AE181"/>
    <mergeCell ref="L171:M171"/>
    <mergeCell ref="B236:C236"/>
    <mergeCell ref="B237:C237"/>
    <mergeCell ref="D236:N236"/>
    <mergeCell ref="D237:O237"/>
    <mergeCell ref="D238:N238"/>
    <mergeCell ref="I72:K72"/>
    <mergeCell ref="L72:M72"/>
    <mergeCell ref="N72:O72"/>
    <mergeCell ref="I15:K15"/>
    <mergeCell ref="A17:H17"/>
    <mergeCell ref="I203:K203"/>
    <mergeCell ref="L203:M203"/>
    <mergeCell ref="N203:O203"/>
    <mergeCell ref="P203:Q203"/>
    <mergeCell ref="R203:T203"/>
    <mergeCell ref="A203:H203"/>
    <mergeCell ref="A181:H181"/>
    <mergeCell ref="A146:H146"/>
    <mergeCell ref="A148:H148"/>
    <mergeCell ref="A149:H149"/>
    <mergeCell ref="A160:H160"/>
    <mergeCell ref="A170:H170"/>
    <mergeCell ref="A171:H171"/>
    <mergeCell ref="N171:O171"/>
    <mergeCell ref="A72:H72"/>
    <mergeCell ref="W49:X49"/>
    <mergeCell ref="Y49:Z49"/>
    <mergeCell ref="U203:V203"/>
    <mergeCell ref="W203:X203"/>
    <mergeCell ref="Y203:Z203"/>
    <mergeCell ref="R16:T16"/>
    <mergeCell ref="U16:V16"/>
    <mergeCell ref="W16:X16"/>
    <mergeCell ref="Y16:Z16"/>
    <mergeCell ref="AD16:AE16"/>
    <mergeCell ref="A28:H28"/>
    <mergeCell ref="I28:K28"/>
    <mergeCell ref="L28:M28"/>
    <mergeCell ref="N28:O28"/>
    <mergeCell ref="P28:Q28"/>
    <mergeCell ref="R28:T28"/>
    <mergeCell ref="U28:V28"/>
    <mergeCell ref="W28:X28"/>
    <mergeCell ref="Y28:Z28"/>
    <mergeCell ref="AD28:AE28"/>
    <mergeCell ref="A27:H27"/>
    <mergeCell ref="R19:T19"/>
    <mergeCell ref="U19:V19"/>
    <mergeCell ref="W19:X19"/>
    <mergeCell ref="Y19:Z19"/>
    <mergeCell ref="AD19:AE19"/>
    <mergeCell ref="A20:H20"/>
    <mergeCell ref="I20:K20"/>
    <mergeCell ref="L20:M20"/>
    <mergeCell ref="N20:O20"/>
    <mergeCell ref="P20:Q20"/>
    <mergeCell ref="R20:T20"/>
    <mergeCell ref="U20:V20"/>
    <mergeCell ref="W20:X20"/>
    <mergeCell ref="Y20:Z20"/>
    <mergeCell ref="AD20:AE20"/>
    <mergeCell ref="L21:M21"/>
    <mergeCell ref="A37:H37"/>
    <mergeCell ref="I37:K37"/>
    <mergeCell ref="L37:M37"/>
    <mergeCell ref="N37:O37"/>
    <mergeCell ref="P37:Q37"/>
    <mergeCell ref="R37:T37"/>
    <mergeCell ref="U37:V37"/>
    <mergeCell ref="W37:X37"/>
    <mergeCell ref="Y37:Z37"/>
    <mergeCell ref="AD37:AE37"/>
    <mergeCell ref="A50:H50"/>
    <mergeCell ref="I50:K50"/>
    <mergeCell ref="L50:M50"/>
    <mergeCell ref="N50:O50"/>
    <mergeCell ref="P50:Q50"/>
    <mergeCell ref="R50:T50"/>
    <mergeCell ref="U50:V50"/>
    <mergeCell ref="W50:X50"/>
    <mergeCell ref="Y50:Z50"/>
    <mergeCell ref="AD50:AE50"/>
    <mergeCell ref="W39:X39"/>
    <mergeCell ref="Y39:Z39"/>
    <mergeCell ref="AD39:AE39"/>
    <mergeCell ref="A38:H38"/>
    <mergeCell ref="I38:K38"/>
    <mergeCell ref="L38:M38"/>
    <mergeCell ref="N38:O38"/>
    <mergeCell ref="P38:Q38"/>
    <mergeCell ref="R38:T38"/>
    <mergeCell ref="U38:V38"/>
    <mergeCell ref="W38:X38"/>
    <mergeCell ref="Y38:Z38"/>
    <mergeCell ref="Y124:Z124"/>
    <mergeCell ref="AD124:AE124"/>
    <mergeCell ref="A168:H168"/>
    <mergeCell ref="I168:K168"/>
    <mergeCell ref="L168:M168"/>
    <mergeCell ref="N168:O168"/>
    <mergeCell ref="P168:Q168"/>
    <mergeCell ref="R168:T168"/>
    <mergeCell ref="U168:V168"/>
    <mergeCell ref="W168:X168"/>
    <mergeCell ref="Y168:Z168"/>
    <mergeCell ref="AD168:AE168"/>
    <mergeCell ref="A102:H102"/>
    <mergeCell ref="A115:H115"/>
    <mergeCell ref="A127:H127"/>
    <mergeCell ref="A137:H137"/>
    <mergeCell ref="W106:X106"/>
    <mergeCell ref="Y106:Z106"/>
    <mergeCell ref="AD106:AE106"/>
    <mergeCell ref="I115:K115"/>
    <mergeCell ref="L102:M102"/>
    <mergeCell ref="N102:O102"/>
    <mergeCell ref="P102:Q102"/>
    <mergeCell ref="R102:T102"/>
    <mergeCell ref="U102:V102"/>
    <mergeCell ref="W102:X102"/>
    <mergeCell ref="Y102:Z102"/>
    <mergeCell ref="AD102:AE102"/>
    <mergeCell ref="A109:AH109"/>
    <mergeCell ref="L110:Q110"/>
    <mergeCell ref="U110:AA110"/>
    <mergeCell ref="AB110:AF110"/>
    <mergeCell ref="A182:H182"/>
    <mergeCell ref="I182:K182"/>
    <mergeCell ref="L182:M182"/>
    <mergeCell ref="N182:O182"/>
    <mergeCell ref="P182:Q182"/>
    <mergeCell ref="R182:T182"/>
    <mergeCell ref="U182:V182"/>
    <mergeCell ref="W182:X182"/>
    <mergeCell ref="Y182:Z182"/>
    <mergeCell ref="AD182:AE182"/>
    <mergeCell ref="A189:H189"/>
    <mergeCell ref="I189:K189"/>
    <mergeCell ref="L189:M189"/>
    <mergeCell ref="N189:O189"/>
    <mergeCell ref="P189:Q189"/>
    <mergeCell ref="R189:T189"/>
    <mergeCell ref="U189:V189"/>
    <mergeCell ref="W189:X189"/>
    <mergeCell ref="Y189:Z189"/>
    <mergeCell ref="AD189:AE189"/>
    <mergeCell ref="I184:K184"/>
    <mergeCell ref="L184:M184"/>
    <mergeCell ref="N184:O184"/>
    <mergeCell ref="P184:Q184"/>
    <mergeCell ref="R184:T184"/>
    <mergeCell ref="U184:V184"/>
    <mergeCell ref="W184:X184"/>
    <mergeCell ref="Y184:Z184"/>
    <mergeCell ref="AD184:AE184"/>
    <mergeCell ref="A185:AH185"/>
    <mergeCell ref="A186:H186"/>
    <mergeCell ref="I186:K186"/>
  </mergeCells>
  <pageMargins left="0.39370078740157483" right="0" top="0.19685039370078741" bottom="0" header="0" footer="0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Анжелика Жосан</cp:lastModifiedBy>
  <cp:lastPrinted>2024-06-19T14:01:53Z</cp:lastPrinted>
  <dcterms:modified xsi:type="dcterms:W3CDTF">2024-08-29T11:12:40Z</dcterms:modified>
</cp:coreProperties>
</file>